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\Documents\FELIX ANTONIO JIMENEZ BAUTISTA\Achivos Importantes FAJ-CNEE\PRESUPUESTO 2021\TRANSFERENCIAS PRESUPUESTAS 2021\CNEE-2-2021\"/>
    </mc:Choice>
  </mc:AlternateContent>
  <xr:revisionPtr revIDLastSave="0" documentId="13_ncr:1_{606E9CAE-7870-4581-AEE2-AC5994538854}" xr6:coauthVersionLast="46" xr6:coauthVersionMax="46" xr10:uidLastSave="{00000000-0000-0000-0000-000000000000}"/>
  <bookViews>
    <workbookView xWindow="-120" yWindow="-120" windowWidth="20730" windowHeight="11160" xr2:uid="{35B40D79-1EB4-4B57-BC17-2B10ABE89E12}"/>
  </bookViews>
  <sheets>
    <sheet name="TRANS CNEE-2-2021" sheetId="1" r:id="rId1"/>
  </sheets>
  <externalReferences>
    <externalReference r:id="rId2"/>
    <externalReference r:id="rId3"/>
  </externalReferences>
  <definedNames>
    <definedName name="_xlnm._FilterDatabase" localSheetId="0" hidden="1">'TRANS CNEE-2-2021'!$B$6:$M$30</definedName>
    <definedName name="_xlnm.Print_Area" localSheetId="0">'TRANS CNEE-2-2021'!$B$1:$M$29</definedName>
    <definedName name="CF">'[1]MAY JUL 2011 APLICACION TS'!$F$8</definedName>
    <definedName name="TC" localSheetId="0">#REF!</definedName>
    <definedName name="TC">#REF!</definedName>
    <definedName name="_xlnm.Print_Titles" localSheetId="0">'TRANS CNEE-2-2021'!$1:$6</definedName>
    <definedName name="TNS">'[1]MAY JUL 2011 APLICACION TS'!$E$8</definedName>
    <definedName name="TS">'[1]MAY JUL 2011 APLICACION TS'!$D$8</definedName>
    <definedName name="TSI">'[1]MAY JUL 2011 APLICACION TS'!$D$11</definedName>
    <definedName name="TSII">'[1]MAY JUL 2011 APLICACION TS'!$D$12</definedName>
    <definedName name="TSIII">'[1]MAY JUL 2011 APLICACION TS'!$D$13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1" l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K33" i="1"/>
  <c r="J35" i="1" s="1"/>
  <c r="J33" i="1"/>
  <c r="K29" i="1"/>
  <c r="J29" i="1"/>
  <c r="K30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8" i="1"/>
  <c r="L7" i="1"/>
</calcChain>
</file>

<file path=xl/sharedStrings.xml><?xml version="1.0" encoding="utf-8"?>
<sst xmlns="http://schemas.openxmlformats.org/spreadsheetml/2006/main" count="62" uniqueCount="54">
  <si>
    <t>TRANSFERENCIA PRESUPUESTARIA CNEE-2-2021</t>
  </si>
  <si>
    <t xml:space="preserve">RECLASIFICACIÓN PRESUPUESTARIA </t>
  </si>
  <si>
    <t>Presupuesto 2021</t>
  </si>
  <si>
    <t>Transferencia Solicitada</t>
  </si>
  <si>
    <t>Número</t>
  </si>
  <si>
    <t>Renglón</t>
  </si>
  <si>
    <t>Descripción</t>
  </si>
  <si>
    <t>Fuente de Financiamiento</t>
  </si>
  <si>
    <t>Actividad</t>
  </si>
  <si>
    <t>Vigente</t>
  </si>
  <si>
    <t>Devengado</t>
  </si>
  <si>
    <t>Saldo por Devengar</t>
  </si>
  <si>
    <t>Crédito</t>
  </si>
  <si>
    <t>Débito</t>
  </si>
  <si>
    <t>Nuevo saldo por devengar</t>
  </si>
  <si>
    <t>JUSTIFICACIÓN | SE REQUIERE DISPONIBILIDAD PRESUPUESTARIA PARA:</t>
  </si>
  <si>
    <t>IMPRESIÓN, ENCUADERNACIÓN Y REPRODUCCIÓN</t>
  </si>
  <si>
    <t>Impresión en papel de informes estadísticos de la Gerencia de Planificación y Vigilancia de Mercados Eléctricos</t>
  </si>
  <si>
    <t>INDEMNIZACIONES AL PERSONAL</t>
  </si>
  <si>
    <t>Pago de liquidación laboral y ventaja económica al Ingeniero Brandon Daniel Mérida Catalán por terminación de contrato</t>
  </si>
  <si>
    <t>Impresión en papel de informes estadísticos de la Gerencia de Tarifas</t>
  </si>
  <si>
    <t>EQUIPO DE CÓMPUTO</t>
  </si>
  <si>
    <t>Adquisición de equipo de cómputo vario, para la Gerencia de Tarifas</t>
  </si>
  <si>
    <t>Impresión en papel de informes estadísticos de la Gerencia de Fiscalización y Normas</t>
  </si>
  <si>
    <t>Adquisición de equipo de cómputo vario, para la Gerencia de Fiscalización y Normas</t>
  </si>
  <si>
    <t>PRESTACIONES PÓSTUMAS</t>
  </si>
  <si>
    <t>Pago de prestaciones póstumas del señor Jacinto Benjamín Wug Amado</t>
  </si>
  <si>
    <t>Complemento de excedente de fotocopias de los equipos arrendados en la Gerencia Jurídica</t>
  </si>
  <si>
    <t>PERSONAL PERMANENTE</t>
  </si>
  <si>
    <t>Complemento de salario, personal de la Gerencia Administrativa, año 2021</t>
  </si>
  <si>
    <t>PERSONAL POR CONTRATO</t>
  </si>
  <si>
    <t>Complemento de salario, personal de Auditoría Interna, año 2021</t>
  </si>
  <si>
    <t>COMPLEMENTOS ESPECÍFICOS AL PERSONAL TEMPORAL</t>
  </si>
  <si>
    <t>Complemento de bonificación incentivo para personal de la Secretaría General</t>
  </si>
  <si>
    <t>Complemento de excedente de fotocopias de los equipos arrendados en la Secretaría General</t>
  </si>
  <si>
    <t>OTROS SERVICIOS</t>
  </si>
  <si>
    <t>Pago de servicios no personales mes de mayo y otros gastos para el cumplimiento de las actividades de la Secretaría General</t>
  </si>
  <si>
    <t>PAPEL DE ESCRITORIO</t>
  </si>
  <si>
    <t>Adquisición de papel bond y otros materiales, para la Secretaría General</t>
  </si>
  <si>
    <t>TINTES, PINTURAS Y COLORANTES</t>
  </si>
  <si>
    <t>Adquisición cartuchos para impresoras y otros materiales, para la Secretaría General</t>
  </si>
  <si>
    <t>OTROS MATERIALES Y SUMINISTROS</t>
  </si>
  <si>
    <t>Adquisición de otros materiales y suministros, para la Secretaría General</t>
  </si>
  <si>
    <t>Complemento de excedente de fotocopias de los equipos arrendados en la Unidad de Comunicación y Relaciones Públicas</t>
  </si>
  <si>
    <t>MATERIALES, PRODUCTOS Y ACCS. ELÉCTRICOS, CABLEADO ESTRUCTURADO DE REDES INFORMÁTICAS Y TELEFÓNICAS</t>
  </si>
  <si>
    <t>Adquisición de accesorios para set de iluminación y sonido en la Unidad de Comunicación y Relaciones Públicas</t>
  </si>
  <si>
    <t>ACCESORIOS Y REPUESTOS EN GENERAL</t>
  </si>
  <si>
    <t>EQUIPO EDUCACIONAL, CULTURAL Y RECREATIVO</t>
  </si>
  <si>
    <t>Adquisición de set de iluminación y sonido en la Unidad de Comunicación y Relaciones Públicas</t>
  </si>
  <si>
    <t>OTRAS MAQUINARIAS Y EQUIPOS</t>
  </si>
  <si>
    <t>OTROS ESTUDIOS Y/O SERVICIOS</t>
  </si>
  <si>
    <t>TOTAL</t>
  </si>
  <si>
    <t xml:space="preserve"> </t>
  </si>
  <si>
    <r>
      <t>Los valores que se debitan en est</t>
    </r>
    <r>
      <rPr>
        <b/>
        <sz val="10"/>
        <color rgb="FF000000"/>
        <rFont val="Arial"/>
        <family val="2"/>
      </rPr>
      <t>e</t>
    </r>
    <r>
      <rPr>
        <b/>
        <sz val="10"/>
        <color indexed="8"/>
        <rFont val="Arial"/>
        <family val="2"/>
      </rPr>
      <t xml:space="preserve"> rengl</t>
    </r>
    <r>
      <rPr>
        <b/>
        <sz val="10"/>
        <color rgb="FF000000"/>
        <rFont val="Arial"/>
        <family val="2"/>
      </rPr>
      <t>ón</t>
    </r>
    <r>
      <rPr>
        <b/>
        <sz val="10"/>
        <color indexed="8"/>
        <rFont val="Arial"/>
        <family val="2"/>
      </rPr>
      <t xml:space="preserve"> presupuestario, se estima que no se ejecutará durante el presente ejercicio fiscal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</si>
</sst>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([$Q-100A]* #,##0.00_);_([$Q-100A]* \(#,##0.00\);_([$Q-100A]* &quot;-&quot;??_);_(@_)"/>
    <numFmt numFmtId="166" formatCode="_(&quot;Q&quot;* #,##0.00_);_(&quot;Q&quot;* \(#,##0.00\);_(&quot;Q&quot;* &quot;-&quot;??_);_(@_)"/>
  </numFmts>
  <fonts count="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>
      <alignment vertical="top"/>
    </xf>
  </cellStyleXfs>
  <cellXfs count="55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" fillId="0" borderId="6" xfId="1" applyBorder="1"/>
    <xf numFmtId="0" fontId="3" fillId="0" borderId="7" xfId="1" applyFont="1" applyBorder="1" applyAlignment="1">
      <alignment horizontal="center" wrapText="1"/>
    </xf>
    <xf numFmtId="0" fontId="1" fillId="0" borderId="0" xfId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12" xfId="1" applyBorder="1" applyAlignment="1">
      <alignment horizontal="center" vertical="center"/>
    </xf>
    <xf numFmtId="1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165" fontId="1" fillId="0" borderId="12" xfId="2" applyNumberFormat="1" applyFont="1" applyFill="1" applyBorder="1" applyAlignment="1">
      <alignment vertical="center"/>
    </xf>
    <xf numFmtId="166" fontId="1" fillId="0" borderId="12" xfId="1" applyNumberFormat="1" applyBorder="1" applyAlignment="1">
      <alignment horizontal="center" vertical="center"/>
    </xf>
    <xf numFmtId="0" fontId="4" fillId="0" borderId="12" xfId="3" applyBorder="1" applyAlignment="1">
      <alignment horizontal="justify" vertical="top" wrapText="1"/>
    </xf>
    <xf numFmtId="0" fontId="1" fillId="0" borderId="0" xfId="1" applyAlignment="1">
      <alignment vertical="top" wrapText="1"/>
    </xf>
    <xf numFmtId="4" fontId="1" fillId="0" borderId="0" xfId="1" applyNumberFormat="1" applyAlignment="1">
      <alignment vertical="center"/>
    </xf>
    <xf numFmtId="0" fontId="1" fillId="0" borderId="13" xfId="1" applyBorder="1" applyAlignment="1">
      <alignment horizontal="center" vertical="center"/>
    </xf>
    <xf numFmtId="1" fontId="1" fillId="0" borderId="13" xfId="1" applyNumberFormat="1" applyBorder="1" applyAlignment="1">
      <alignment horizontal="center" vertical="center"/>
    </xf>
    <xf numFmtId="0" fontId="1" fillId="0" borderId="13" xfId="1" applyBorder="1" applyAlignment="1">
      <alignment vertical="center" wrapText="1"/>
    </xf>
    <xf numFmtId="165" fontId="1" fillId="0" borderId="13" xfId="2" applyNumberFormat="1" applyFont="1" applyFill="1" applyBorder="1" applyAlignment="1">
      <alignment vertical="center"/>
    </xf>
    <xf numFmtId="166" fontId="1" fillId="0" borderId="13" xfId="1" applyNumberFormat="1" applyBorder="1" applyAlignment="1">
      <alignment horizontal="center" vertical="center"/>
    </xf>
    <xf numFmtId="0" fontId="4" fillId="0" borderId="13" xfId="3" applyBorder="1" applyAlignment="1">
      <alignment horizontal="justify" vertical="top" wrapText="1"/>
    </xf>
    <xf numFmtId="0" fontId="1" fillId="0" borderId="0" xfId="1" applyAlignment="1">
      <alignment horizontal="center" vertical="center"/>
    </xf>
    <xf numFmtId="1" fontId="1" fillId="0" borderId="14" xfId="1" applyNumberFormat="1" applyBorder="1" applyAlignment="1">
      <alignment horizontal="center" vertical="center"/>
    </xf>
    <xf numFmtId="0" fontId="1" fillId="0" borderId="14" xfId="1" applyBorder="1" applyAlignment="1">
      <alignment vertical="center" wrapText="1"/>
    </xf>
    <xf numFmtId="0" fontId="1" fillId="0" borderId="14" xfId="1" applyBorder="1" applyAlignment="1">
      <alignment horizontal="center" vertical="center"/>
    </xf>
    <xf numFmtId="165" fontId="1" fillId="0" borderId="14" xfId="2" applyNumberFormat="1" applyFont="1" applyFill="1" applyBorder="1" applyAlignment="1">
      <alignment vertical="center"/>
    </xf>
    <xf numFmtId="166" fontId="1" fillId="0" borderId="14" xfId="1" applyNumberFormat="1" applyBorder="1" applyAlignment="1">
      <alignment horizontal="center" vertical="center"/>
    </xf>
    <xf numFmtId="0" fontId="4" fillId="0" borderId="14" xfId="3" applyBorder="1" applyAlignment="1">
      <alignment horizontal="justify" vertical="top" wrapText="1"/>
    </xf>
    <xf numFmtId="0" fontId="5" fillId="0" borderId="14" xfId="3" applyFont="1" applyBorder="1" applyAlignment="1">
      <alignment vertical="top" wrapText="1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3" fillId="0" borderId="16" xfId="1" applyFont="1" applyBorder="1" applyAlignment="1">
      <alignment horizontal="left" wrapText="1"/>
    </xf>
    <xf numFmtId="166" fontId="1" fillId="0" borderId="16" xfId="1" applyNumberFormat="1" applyBorder="1"/>
    <xf numFmtId="166" fontId="1" fillId="0" borderId="16" xfId="1" applyNumberFormat="1" applyBorder="1" applyAlignment="1">
      <alignment horizontal="center"/>
    </xf>
    <xf numFmtId="166" fontId="1" fillId="0" borderId="17" xfId="1" applyNumberFormat="1" applyBorder="1"/>
    <xf numFmtId="166" fontId="3" fillId="0" borderId="18" xfId="1" applyNumberFormat="1" applyFont="1" applyBorder="1"/>
    <xf numFmtId="166" fontId="1" fillId="0" borderId="18" xfId="1" applyNumberFormat="1" applyBorder="1" applyAlignment="1">
      <alignment vertical="center"/>
    </xf>
    <xf numFmtId="0" fontId="3" fillId="0" borderId="19" xfId="1" applyFont="1" applyBorder="1" applyAlignment="1">
      <alignment vertical="center" wrapText="1"/>
    </xf>
    <xf numFmtId="166" fontId="1" fillId="0" borderId="0" xfId="1" applyNumberFormat="1"/>
    <xf numFmtId="43" fontId="1" fillId="0" borderId="0" xfId="1" applyNumberFormat="1"/>
    <xf numFmtId="44" fontId="1" fillId="0" borderId="0" xfId="1" applyNumberFormat="1"/>
    <xf numFmtId="4" fontId="3" fillId="0" borderId="0" xfId="1" applyNumberFormat="1" applyFont="1"/>
  </cellXfs>
  <cellStyles count="4">
    <cellStyle name="Millares 2 2" xfId="2" xr:uid="{80E119C5-9EF9-4194-B093-B02D92CDF4B8}"/>
    <cellStyle name="Normal" xfId="0" builtinId="0"/>
    <cellStyle name="Normal 10 2" xfId="1" xr:uid="{982E1831-0E76-412F-96A7-B70B7ED60DB9}"/>
    <cellStyle name="Normal 116" xfId="3" xr:uid="{15B2E9A8-6A2A-470F-88A1-8322D44FD0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mperez\AppData\Local\Microsoft\Windows\INetCache\Content.Outlook\NSE2KN99\Estimacion%20Tarifas%20EEGSA%20Req%20%20UDAF%20Nov%20%202016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/Documents/FELIX%20ANTONIO%20JIMENEZ%20BAUTISTA/Achivos%20Importantes%20FAJ-CNEE/PRESUPUESTO%202021/REPORTES%20PRESUPUESTARIOS%202021/5.-%20Reporte%20presupuestario%20gastos%202021%20(04.05.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 (2)"/>
      <sheetName val="Cuadros para Presentacion"/>
      <sheetName val="Tarifas Nov-16 a Ene-18"/>
      <sheetName val="Calculos EG-TNS"/>
      <sheetName val="CALCULOS EG-TS"/>
      <sheetName val="CALCULO AT'S ESPERADOS"/>
      <sheetName val="PROY TB EG-DC-DR OCT-14"/>
      <sheetName val="APT. EXT. 2015 Tar Est ó -10%"/>
      <sheetName val="TNS y TS EEGSA"/>
      <sheetName val="TNS DC Y DR"/>
      <sheetName val="TS DC Y DR"/>
      <sheetName val="Resumen"/>
      <sheetName val="Proyecciones"/>
      <sheetName val="Ajustes INDE"/>
      <sheetName val="ANALISIS MEDIOS DE COMUNICACIÓN"/>
      <sheetName val="MAY JUL 2011 APLICACION TS"/>
      <sheetName val="Hoja1"/>
      <sheetName val="Hoja2"/>
    </sheetNames>
    <sheetDataSet>
      <sheetData sheetId="0"/>
      <sheetData sheetId="1"/>
      <sheetData sheetId="2"/>
      <sheetData sheetId="3">
        <row r="3">
          <cell r="AT3">
            <v>1.0249999999999999</v>
          </cell>
        </row>
      </sheetData>
      <sheetData sheetId="4">
        <row r="4">
          <cell r="B4" t="str">
            <v>May - Jul 08</v>
          </cell>
        </row>
      </sheetData>
      <sheetData sheetId="5"/>
      <sheetData sheetId="6">
        <row r="1">
          <cell r="C1">
            <v>0.02</v>
          </cell>
        </row>
      </sheetData>
      <sheetData sheetId="7"/>
      <sheetData sheetId="8">
        <row r="20">
          <cell r="AP20">
            <v>1.7016546983032932</v>
          </cell>
        </row>
      </sheetData>
      <sheetData sheetId="9">
        <row r="22">
          <cell r="P22">
            <v>1.826972980007131</v>
          </cell>
        </row>
      </sheetData>
      <sheetData sheetId="10">
        <row r="23">
          <cell r="P23">
            <v>-3.571090610775584E-2</v>
          </cell>
        </row>
      </sheetData>
      <sheetData sheetId="11"/>
      <sheetData sheetId="12">
        <row r="5">
          <cell r="AN5">
            <v>0.29701561957249084</v>
          </cell>
        </row>
      </sheetData>
      <sheetData sheetId="13"/>
      <sheetData sheetId="14"/>
      <sheetData sheetId="15">
        <row r="8">
          <cell r="D8">
            <v>1.7707109999999999</v>
          </cell>
          <cell r="E8">
            <v>2.0986120000000001</v>
          </cell>
          <cell r="F8">
            <v>8.7393359999999998</v>
          </cell>
        </row>
        <row r="11">
          <cell r="D11">
            <v>0.5</v>
          </cell>
        </row>
        <row r="12">
          <cell r="D12">
            <v>0.75</v>
          </cell>
        </row>
        <row r="13">
          <cell r="D13">
            <v>1.45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  <sheetName val="Hoja1"/>
      <sheetName val="EJECUCION 2017"/>
      <sheetName val="EJECUCION 2017 (RENGLON) (2)"/>
      <sheetName val="DISTRIBUCION PRESUPUESTO"/>
      <sheetName val="INGRESAR"/>
      <sheetName val="INGRESAR (2)"/>
      <sheetName val="CUADRE 3"/>
      <sheetName val="04052021"/>
      <sheetName val="mensual"/>
      <sheetName val="REQ GERENCIAS 2020"/>
      <sheetName val="011"/>
      <sheetName val="REQUERIMIENTOS GERENCIAS 2-2020"/>
      <sheetName val="Hoja3"/>
      <sheetName val="Catálogo de Insumos mar-20"/>
      <sheetName val="FUENTES 2020"/>
      <sheetName val="comparacion"/>
      <sheetName val="POR ACTIVIDAD-GERENCIA"/>
      <sheetName val="BASE FORMATO"/>
      <sheetName val="TRANS CNEE-1-2021"/>
      <sheetName val="TRANS CNEE-2-2021"/>
      <sheetName val="REVISION DE INSUMOS"/>
      <sheetName val="EJECUCION 2021 (RENGLON)"/>
      <sheetName val="TRANSFERENCIA BORRADOR (FINAL)"/>
      <sheetName val="REQUERIMIENTOS EN PROCESO TP-2-"/>
      <sheetName val="ESTIMACION DE REQUISICIONES"/>
      <sheetName val="Hoja4"/>
      <sheetName val="MENSUAL 2021"/>
      <sheetName val="RESUMEN TP-2-2020"/>
      <sheetName val="RENGLONES EJECUTADOS 90%"/>
      <sheetName val="TRANS CNEE-3-2019"/>
      <sheetName val="RENGLONES SIN EJECUTAR"/>
      <sheetName val="RENGLONES SOBREGIRADOS"/>
      <sheetName val="RENGLONES EJECUTADOS MAS DE70%"/>
      <sheetName val="RENGLONES GRUPO 300"/>
      <sheetName val="RENGLONES"/>
      <sheetName val="REPORTE (CON FILTRO)"/>
      <sheetName val="Hoja15"/>
      <sheetName val="ESTIMACION DE REQUERIMIENTOS "/>
      <sheetName val="PRINTER 153"/>
      <sheetName val="113 PBX"/>
      <sheetName val="BASE ESTATICA"/>
      <sheetName val="BASE"/>
      <sheetName val="RESUMEN ACTIVIDDAD Y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B2CC9-10E0-43CD-BC49-970C046E4C95}">
  <sheetPr>
    <tabColor rgb="FF0000FF"/>
  </sheetPr>
  <dimension ref="A2:WVZ35"/>
  <sheetViews>
    <sheetView showGridLines="0" tabSelected="1" zoomScaleNormal="100" zoomScaleSheetLayoutView="85" workbookViewId="0">
      <pane xSplit="4" ySplit="6" topLeftCell="L28" activePane="bottomRight" state="frozen"/>
      <selection activeCell="BE23" sqref="BE23"/>
      <selection pane="topRight" activeCell="BE23" sqref="BE23"/>
      <selection pane="bottomLeft" activeCell="BE23" sqref="BE23"/>
      <selection pane="bottomRight" activeCell="M32" sqref="M32"/>
    </sheetView>
  </sheetViews>
  <sheetFormatPr baseColWidth="10" defaultRowHeight="15" outlineLevelCol="1" x14ac:dyDescent="0.25"/>
  <cols>
    <col min="1" max="1" width="3" style="1" customWidth="1"/>
    <col min="2" max="2" width="7.5" style="3" customWidth="1"/>
    <col min="3" max="3" width="7.5" style="1" bestFit="1" customWidth="1"/>
    <col min="4" max="4" width="34.125" style="4" customWidth="1"/>
    <col min="5" max="5" width="13.125" style="1" customWidth="1" outlineLevel="1"/>
    <col min="6" max="6" width="10.5" style="1" customWidth="1"/>
    <col min="7" max="9" width="14.625" style="1" customWidth="1"/>
    <col min="10" max="11" width="16.5" style="1" bestFit="1" customWidth="1"/>
    <col min="12" max="12" width="15.125" style="1" customWidth="1"/>
    <col min="13" max="13" width="56.25" style="4" customWidth="1"/>
    <col min="14" max="14" width="57.125" style="1" customWidth="1"/>
    <col min="15" max="15" width="10.5" style="1" bestFit="1" customWidth="1"/>
    <col min="16" max="17" width="11" style="1"/>
    <col min="18" max="18" width="11.25" style="1" customWidth="1"/>
    <col min="19" max="257" width="11" style="1"/>
    <col min="258" max="258" width="7.5" style="1" customWidth="1"/>
    <col min="259" max="259" width="7.5" style="1" bestFit="1" customWidth="1"/>
    <col min="260" max="260" width="34.125" style="1" customWidth="1"/>
    <col min="261" max="261" width="13.125" style="1" customWidth="1"/>
    <col min="262" max="262" width="8.125" style="1" bestFit="1" customWidth="1"/>
    <col min="263" max="268" width="14.625" style="1" customWidth="1"/>
    <col min="269" max="269" width="56.25" style="1" customWidth="1"/>
    <col min="270" max="270" width="12.75" style="1" bestFit="1" customWidth="1"/>
    <col min="271" max="271" width="10.5" style="1" bestFit="1" customWidth="1"/>
    <col min="272" max="273" width="11" style="1"/>
    <col min="274" max="274" width="11.25" style="1" customWidth="1"/>
    <col min="275" max="513" width="11" style="1"/>
    <col min="514" max="514" width="7.5" style="1" customWidth="1"/>
    <col min="515" max="515" width="7.5" style="1" bestFit="1" customWidth="1"/>
    <col min="516" max="516" width="34.125" style="1" customWidth="1"/>
    <col min="517" max="517" width="13.125" style="1" customWidth="1"/>
    <col min="518" max="518" width="8.125" style="1" bestFit="1" customWidth="1"/>
    <col min="519" max="524" width="14.625" style="1" customWidth="1"/>
    <col min="525" max="525" width="56.25" style="1" customWidth="1"/>
    <col min="526" max="526" width="12.75" style="1" bestFit="1" customWidth="1"/>
    <col min="527" max="527" width="10.5" style="1" bestFit="1" customWidth="1"/>
    <col min="528" max="529" width="11" style="1"/>
    <col min="530" max="530" width="11.25" style="1" customWidth="1"/>
    <col min="531" max="769" width="11" style="1"/>
    <col min="770" max="770" width="7.5" style="1" customWidth="1"/>
    <col min="771" max="771" width="7.5" style="1" bestFit="1" customWidth="1"/>
    <col min="772" max="772" width="34.125" style="1" customWidth="1"/>
    <col min="773" max="773" width="13.125" style="1" customWidth="1"/>
    <col min="774" max="774" width="8.125" style="1" bestFit="1" customWidth="1"/>
    <col min="775" max="780" width="14.625" style="1" customWidth="1"/>
    <col min="781" max="781" width="56.25" style="1" customWidth="1"/>
    <col min="782" max="782" width="12.75" style="1" bestFit="1" customWidth="1"/>
    <col min="783" max="783" width="10.5" style="1" bestFit="1" customWidth="1"/>
    <col min="784" max="785" width="11" style="1"/>
    <col min="786" max="786" width="11.25" style="1" customWidth="1"/>
    <col min="787" max="1025" width="11" style="1"/>
    <col min="1026" max="1026" width="7.5" style="1" customWidth="1"/>
    <col min="1027" max="1027" width="7.5" style="1" bestFit="1" customWidth="1"/>
    <col min="1028" max="1028" width="34.125" style="1" customWidth="1"/>
    <col min="1029" max="1029" width="13.125" style="1" customWidth="1"/>
    <col min="1030" max="1030" width="8.125" style="1" bestFit="1" customWidth="1"/>
    <col min="1031" max="1036" width="14.625" style="1" customWidth="1"/>
    <col min="1037" max="1037" width="56.25" style="1" customWidth="1"/>
    <col min="1038" max="1038" width="12.75" style="1" bestFit="1" customWidth="1"/>
    <col min="1039" max="1039" width="10.5" style="1" bestFit="1" customWidth="1"/>
    <col min="1040" max="1041" width="11" style="1"/>
    <col min="1042" max="1042" width="11.25" style="1" customWidth="1"/>
    <col min="1043" max="1281" width="11" style="1"/>
    <col min="1282" max="1282" width="7.5" style="1" customWidth="1"/>
    <col min="1283" max="1283" width="7.5" style="1" bestFit="1" customWidth="1"/>
    <col min="1284" max="1284" width="34.125" style="1" customWidth="1"/>
    <col min="1285" max="1285" width="13.125" style="1" customWidth="1"/>
    <col min="1286" max="1286" width="8.125" style="1" bestFit="1" customWidth="1"/>
    <col min="1287" max="1292" width="14.625" style="1" customWidth="1"/>
    <col min="1293" max="1293" width="56.25" style="1" customWidth="1"/>
    <col min="1294" max="1294" width="12.75" style="1" bestFit="1" customWidth="1"/>
    <col min="1295" max="1295" width="10.5" style="1" bestFit="1" customWidth="1"/>
    <col min="1296" max="1297" width="11" style="1"/>
    <col min="1298" max="1298" width="11.25" style="1" customWidth="1"/>
    <col min="1299" max="1537" width="11" style="1"/>
    <col min="1538" max="1538" width="7.5" style="1" customWidth="1"/>
    <col min="1539" max="1539" width="7.5" style="1" bestFit="1" customWidth="1"/>
    <col min="1540" max="1540" width="34.125" style="1" customWidth="1"/>
    <col min="1541" max="1541" width="13.125" style="1" customWidth="1"/>
    <col min="1542" max="1542" width="8.125" style="1" bestFit="1" customWidth="1"/>
    <col min="1543" max="1548" width="14.625" style="1" customWidth="1"/>
    <col min="1549" max="1549" width="56.25" style="1" customWidth="1"/>
    <col min="1550" max="1550" width="12.75" style="1" bestFit="1" customWidth="1"/>
    <col min="1551" max="1551" width="10.5" style="1" bestFit="1" customWidth="1"/>
    <col min="1552" max="1553" width="11" style="1"/>
    <col min="1554" max="1554" width="11.25" style="1" customWidth="1"/>
    <col min="1555" max="1793" width="11" style="1"/>
    <col min="1794" max="1794" width="7.5" style="1" customWidth="1"/>
    <col min="1795" max="1795" width="7.5" style="1" bestFit="1" customWidth="1"/>
    <col min="1796" max="1796" width="34.125" style="1" customWidth="1"/>
    <col min="1797" max="1797" width="13.125" style="1" customWidth="1"/>
    <col min="1798" max="1798" width="8.125" style="1" bestFit="1" customWidth="1"/>
    <col min="1799" max="1804" width="14.625" style="1" customWidth="1"/>
    <col min="1805" max="1805" width="56.25" style="1" customWidth="1"/>
    <col min="1806" max="1806" width="12.75" style="1" bestFit="1" customWidth="1"/>
    <col min="1807" max="1807" width="10.5" style="1" bestFit="1" customWidth="1"/>
    <col min="1808" max="1809" width="11" style="1"/>
    <col min="1810" max="1810" width="11.25" style="1" customWidth="1"/>
    <col min="1811" max="2049" width="11" style="1"/>
    <col min="2050" max="2050" width="7.5" style="1" customWidth="1"/>
    <col min="2051" max="2051" width="7.5" style="1" bestFit="1" customWidth="1"/>
    <col min="2052" max="2052" width="34.125" style="1" customWidth="1"/>
    <col min="2053" max="2053" width="13.125" style="1" customWidth="1"/>
    <col min="2054" max="2054" width="8.125" style="1" bestFit="1" customWidth="1"/>
    <col min="2055" max="2060" width="14.625" style="1" customWidth="1"/>
    <col min="2061" max="2061" width="56.25" style="1" customWidth="1"/>
    <col min="2062" max="2062" width="12.75" style="1" bestFit="1" customWidth="1"/>
    <col min="2063" max="2063" width="10.5" style="1" bestFit="1" customWidth="1"/>
    <col min="2064" max="2065" width="11" style="1"/>
    <col min="2066" max="2066" width="11.25" style="1" customWidth="1"/>
    <col min="2067" max="2305" width="11" style="1"/>
    <col min="2306" max="2306" width="7.5" style="1" customWidth="1"/>
    <col min="2307" max="2307" width="7.5" style="1" bestFit="1" customWidth="1"/>
    <col min="2308" max="2308" width="34.125" style="1" customWidth="1"/>
    <col min="2309" max="2309" width="13.125" style="1" customWidth="1"/>
    <col min="2310" max="2310" width="8.125" style="1" bestFit="1" customWidth="1"/>
    <col min="2311" max="2316" width="14.625" style="1" customWidth="1"/>
    <col min="2317" max="2317" width="56.25" style="1" customWidth="1"/>
    <col min="2318" max="2318" width="12.75" style="1" bestFit="1" customWidth="1"/>
    <col min="2319" max="2319" width="10.5" style="1" bestFit="1" customWidth="1"/>
    <col min="2320" max="2321" width="11" style="1"/>
    <col min="2322" max="2322" width="11.25" style="1" customWidth="1"/>
    <col min="2323" max="2561" width="11" style="1"/>
    <col min="2562" max="2562" width="7.5" style="1" customWidth="1"/>
    <col min="2563" max="2563" width="7.5" style="1" bestFit="1" customWidth="1"/>
    <col min="2564" max="2564" width="34.125" style="1" customWidth="1"/>
    <col min="2565" max="2565" width="13.125" style="1" customWidth="1"/>
    <col min="2566" max="2566" width="8.125" style="1" bestFit="1" customWidth="1"/>
    <col min="2567" max="2572" width="14.625" style="1" customWidth="1"/>
    <col min="2573" max="2573" width="56.25" style="1" customWidth="1"/>
    <col min="2574" max="2574" width="12.75" style="1" bestFit="1" customWidth="1"/>
    <col min="2575" max="2575" width="10.5" style="1" bestFit="1" customWidth="1"/>
    <col min="2576" max="2577" width="11" style="1"/>
    <col min="2578" max="2578" width="11.25" style="1" customWidth="1"/>
    <col min="2579" max="2817" width="11" style="1"/>
    <col min="2818" max="2818" width="7.5" style="1" customWidth="1"/>
    <col min="2819" max="2819" width="7.5" style="1" bestFit="1" customWidth="1"/>
    <col min="2820" max="2820" width="34.125" style="1" customWidth="1"/>
    <col min="2821" max="2821" width="13.125" style="1" customWidth="1"/>
    <col min="2822" max="2822" width="8.125" style="1" bestFit="1" customWidth="1"/>
    <col min="2823" max="2828" width="14.625" style="1" customWidth="1"/>
    <col min="2829" max="2829" width="56.25" style="1" customWidth="1"/>
    <col min="2830" max="2830" width="12.75" style="1" bestFit="1" customWidth="1"/>
    <col min="2831" max="2831" width="10.5" style="1" bestFit="1" customWidth="1"/>
    <col min="2832" max="2833" width="11" style="1"/>
    <col min="2834" max="2834" width="11.25" style="1" customWidth="1"/>
    <col min="2835" max="3073" width="11" style="1"/>
    <col min="3074" max="3074" width="7.5" style="1" customWidth="1"/>
    <col min="3075" max="3075" width="7.5" style="1" bestFit="1" customWidth="1"/>
    <col min="3076" max="3076" width="34.125" style="1" customWidth="1"/>
    <col min="3077" max="3077" width="13.125" style="1" customWidth="1"/>
    <col min="3078" max="3078" width="8.125" style="1" bestFit="1" customWidth="1"/>
    <col min="3079" max="3084" width="14.625" style="1" customWidth="1"/>
    <col min="3085" max="3085" width="56.25" style="1" customWidth="1"/>
    <col min="3086" max="3086" width="12.75" style="1" bestFit="1" customWidth="1"/>
    <col min="3087" max="3087" width="10.5" style="1" bestFit="1" customWidth="1"/>
    <col min="3088" max="3089" width="11" style="1"/>
    <col min="3090" max="3090" width="11.25" style="1" customWidth="1"/>
    <col min="3091" max="3329" width="11" style="1"/>
    <col min="3330" max="3330" width="7.5" style="1" customWidth="1"/>
    <col min="3331" max="3331" width="7.5" style="1" bestFit="1" customWidth="1"/>
    <col min="3332" max="3332" width="34.125" style="1" customWidth="1"/>
    <col min="3333" max="3333" width="13.125" style="1" customWidth="1"/>
    <col min="3334" max="3334" width="8.125" style="1" bestFit="1" customWidth="1"/>
    <col min="3335" max="3340" width="14.625" style="1" customWidth="1"/>
    <col min="3341" max="3341" width="56.25" style="1" customWidth="1"/>
    <col min="3342" max="3342" width="12.75" style="1" bestFit="1" customWidth="1"/>
    <col min="3343" max="3343" width="10.5" style="1" bestFit="1" customWidth="1"/>
    <col min="3344" max="3345" width="11" style="1"/>
    <col min="3346" max="3346" width="11.25" style="1" customWidth="1"/>
    <col min="3347" max="3585" width="11" style="1"/>
    <col min="3586" max="3586" width="7.5" style="1" customWidth="1"/>
    <col min="3587" max="3587" width="7.5" style="1" bestFit="1" customWidth="1"/>
    <col min="3588" max="3588" width="34.125" style="1" customWidth="1"/>
    <col min="3589" max="3589" width="13.125" style="1" customWidth="1"/>
    <col min="3590" max="3590" width="8.125" style="1" bestFit="1" customWidth="1"/>
    <col min="3591" max="3596" width="14.625" style="1" customWidth="1"/>
    <col min="3597" max="3597" width="56.25" style="1" customWidth="1"/>
    <col min="3598" max="3598" width="12.75" style="1" bestFit="1" customWidth="1"/>
    <col min="3599" max="3599" width="10.5" style="1" bestFit="1" customWidth="1"/>
    <col min="3600" max="3601" width="11" style="1"/>
    <col min="3602" max="3602" width="11.25" style="1" customWidth="1"/>
    <col min="3603" max="3841" width="11" style="1"/>
    <col min="3842" max="3842" width="7.5" style="1" customWidth="1"/>
    <col min="3843" max="3843" width="7.5" style="1" bestFit="1" customWidth="1"/>
    <col min="3844" max="3844" width="34.125" style="1" customWidth="1"/>
    <col min="3845" max="3845" width="13.125" style="1" customWidth="1"/>
    <col min="3846" max="3846" width="8.125" style="1" bestFit="1" customWidth="1"/>
    <col min="3847" max="3852" width="14.625" style="1" customWidth="1"/>
    <col min="3853" max="3853" width="56.25" style="1" customWidth="1"/>
    <col min="3854" max="3854" width="12.75" style="1" bestFit="1" customWidth="1"/>
    <col min="3855" max="3855" width="10.5" style="1" bestFit="1" customWidth="1"/>
    <col min="3856" max="3857" width="11" style="1"/>
    <col min="3858" max="3858" width="11.25" style="1" customWidth="1"/>
    <col min="3859" max="4097" width="11" style="1"/>
    <col min="4098" max="4098" width="7.5" style="1" customWidth="1"/>
    <col min="4099" max="4099" width="7.5" style="1" bestFit="1" customWidth="1"/>
    <col min="4100" max="4100" width="34.125" style="1" customWidth="1"/>
    <col min="4101" max="4101" width="13.125" style="1" customWidth="1"/>
    <col min="4102" max="4102" width="8.125" style="1" bestFit="1" customWidth="1"/>
    <col min="4103" max="4108" width="14.625" style="1" customWidth="1"/>
    <col min="4109" max="4109" width="56.25" style="1" customWidth="1"/>
    <col min="4110" max="4110" width="12.75" style="1" bestFit="1" customWidth="1"/>
    <col min="4111" max="4111" width="10.5" style="1" bestFit="1" customWidth="1"/>
    <col min="4112" max="4113" width="11" style="1"/>
    <col min="4114" max="4114" width="11.25" style="1" customWidth="1"/>
    <col min="4115" max="4353" width="11" style="1"/>
    <col min="4354" max="4354" width="7.5" style="1" customWidth="1"/>
    <col min="4355" max="4355" width="7.5" style="1" bestFit="1" customWidth="1"/>
    <col min="4356" max="4356" width="34.125" style="1" customWidth="1"/>
    <col min="4357" max="4357" width="13.125" style="1" customWidth="1"/>
    <col min="4358" max="4358" width="8.125" style="1" bestFit="1" customWidth="1"/>
    <col min="4359" max="4364" width="14.625" style="1" customWidth="1"/>
    <col min="4365" max="4365" width="56.25" style="1" customWidth="1"/>
    <col min="4366" max="4366" width="12.75" style="1" bestFit="1" customWidth="1"/>
    <col min="4367" max="4367" width="10.5" style="1" bestFit="1" customWidth="1"/>
    <col min="4368" max="4369" width="11" style="1"/>
    <col min="4370" max="4370" width="11.25" style="1" customWidth="1"/>
    <col min="4371" max="4609" width="11" style="1"/>
    <col min="4610" max="4610" width="7.5" style="1" customWidth="1"/>
    <col min="4611" max="4611" width="7.5" style="1" bestFit="1" customWidth="1"/>
    <col min="4612" max="4612" width="34.125" style="1" customWidth="1"/>
    <col min="4613" max="4613" width="13.125" style="1" customWidth="1"/>
    <col min="4614" max="4614" width="8.125" style="1" bestFit="1" customWidth="1"/>
    <col min="4615" max="4620" width="14.625" style="1" customWidth="1"/>
    <col min="4621" max="4621" width="56.25" style="1" customWidth="1"/>
    <col min="4622" max="4622" width="12.75" style="1" bestFit="1" customWidth="1"/>
    <col min="4623" max="4623" width="10.5" style="1" bestFit="1" customWidth="1"/>
    <col min="4624" max="4625" width="11" style="1"/>
    <col min="4626" max="4626" width="11.25" style="1" customWidth="1"/>
    <col min="4627" max="4865" width="11" style="1"/>
    <col min="4866" max="4866" width="7.5" style="1" customWidth="1"/>
    <col min="4867" max="4867" width="7.5" style="1" bestFit="1" customWidth="1"/>
    <col min="4868" max="4868" width="34.125" style="1" customWidth="1"/>
    <col min="4869" max="4869" width="13.125" style="1" customWidth="1"/>
    <col min="4870" max="4870" width="8.125" style="1" bestFit="1" customWidth="1"/>
    <col min="4871" max="4876" width="14.625" style="1" customWidth="1"/>
    <col min="4877" max="4877" width="56.25" style="1" customWidth="1"/>
    <col min="4878" max="4878" width="12.75" style="1" bestFit="1" customWidth="1"/>
    <col min="4879" max="4879" width="10.5" style="1" bestFit="1" customWidth="1"/>
    <col min="4880" max="4881" width="11" style="1"/>
    <col min="4882" max="4882" width="11.25" style="1" customWidth="1"/>
    <col min="4883" max="5121" width="11" style="1"/>
    <col min="5122" max="5122" width="7.5" style="1" customWidth="1"/>
    <col min="5123" max="5123" width="7.5" style="1" bestFit="1" customWidth="1"/>
    <col min="5124" max="5124" width="34.125" style="1" customWidth="1"/>
    <col min="5125" max="5125" width="13.125" style="1" customWidth="1"/>
    <col min="5126" max="5126" width="8.125" style="1" bestFit="1" customWidth="1"/>
    <col min="5127" max="5132" width="14.625" style="1" customWidth="1"/>
    <col min="5133" max="5133" width="56.25" style="1" customWidth="1"/>
    <col min="5134" max="5134" width="12.75" style="1" bestFit="1" customWidth="1"/>
    <col min="5135" max="5135" width="10.5" style="1" bestFit="1" customWidth="1"/>
    <col min="5136" max="5137" width="11" style="1"/>
    <col min="5138" max="5138" width="11.25" style="1" customWidth="1"/>
    <col min="5139" max="5377" width="11" style="1"/>
    <col min="5378" max="5378" width="7.5" style="1" customWidth="1"/>
    <col min="5379" max="5379" width="7.5" style="1" bestFit="1" customWidth="1"/>
    <col min="5380" max="5380" width="34.125" style="1" customWidth="1"/>
    <col min="5381" max="5381" width="13.125" style="1" customWidth="1"/>
    <col min="5382" max="5382" width="8.125" style="1" bestFit="1" customWidth="1"/>
    <col min="5383" max="5388" width="14.625" style="1" customWidth="1"/>
    <col min="5389" max="5389" width="56.25" style="1" customWidth="1"/>
    <col min="5390" max="5390" width="12.75" style="1" bestFit="1" customWidth="1"/>
    <col min="5391" max="5391" width="10.5" style="1" bestFit="1" customWidth="1"/>
    <col min="5392" max="5393" width="11" style="1"/>
    <col min="5394" max="5394" width="11.25" style="1" customWidth="1"/>
    <col min="5395" max="5633" width="11" style="1"/>
    <col min="5634" max="5634" width="7.5" style="1" customWidth="1"/>
    <col min="5635" max="5635" width="7.5" style="1" bestFit="1" customWidth="1"/>
    <col min="5636" max="5636" width="34.125" style="1" customWidth="1"/>
    <col min="5637" max="5637" width="13.125" style="1" customWidth="1"/>
    <col min="5638" max="5638" width="8.125" style="1" bestFit="1" customWidth="1"/>
    <col min="5639" max="5644" width="14.625" style="1" customWidth="1"/>
    <col min="5645" max="5645" width="56.25" style="1" customWidth="1"/>
    <col min="5646" max="5646" width="12.75" style="1" bestFit="1" customWidth="1"/>
    <col min="5647" max="5647" width="10.5" style="1" bestFit="1" customWidth="1"/>
    <col min="5648" max="5649" width="11" style="1"/>
    <col min="5650" max="5650" width="11.25" style="1" customWidth="1"/>
    <col min="5651" max="5889" width="11" style="1"/>
    <col min="5890" max="5890" width="7.5" style="1" customWidth="1"/>
    <col min="5891" max="5891" width="7.5" style="1" bestFit="1" customWidth="1"/>
    <col min="5892" max="5892" width="34.125" style="1" customWidth="1"/>
    <col min="5893" max="5893" width="13.125" style="1" customWidth="1"/>
    <col min="5894" max="5894" width="8.125" style="1" bestFit="1" customWidth="1"/>
    <col min="5895" max="5900" width="14.625" style="1" customWidth="1"/>
    <col min="5901" max="5901" width="56.25" style="1" customWidth="1"/>
    <col min="5902" max="5902" width="12.75" style="1" bestFit="1" customWidth="1"/>
    <col min="5903" max="5903" width="10.5" style="1" bestFit="1" customWidth="1"/>
    <col min="5904" max="5905" width="11" style="1"/>
    <col min="5906" max="5906" width="11.25" style="1" customWidth="1"/>
    <col min="5907" max="6145" width="11" style="1"/>
    <col min="6146" max="6146" width="7.5" style="1" customWidth="1"/>
    <col min="6147" max="6147" width="7.5" style="1" bestFit="1" customWidth="1"/>
    <col min="6148" max="6148" width="34.125" style="1" customWidth="1"/>
    <col min="6149" max="6149" width="13.125" style="1" customWidth="1"/>
    <col min="6150" max="6150" width="8.125" style="1" bestFit="1" customWidth="1"/>
    <col min="6151" max="6156" width="14.625" style="1" customWidth="1"/>
    <col min="6157" max="6157" width="56.25" style="1" customWidth="1"/>
    <col min="6158" max="6158" width="12.75" style="1" bestFit="1" customWidth="1"/>
    <col min="6159" max="6159" width="10.5" style="1" bestFit="1" customWidth="1"/>
    <col min="6160" max="6161" width="11" style="1"/>
    <col min="6162" max="6162" width="11.25" style="1" customWidth="1"/>
    <col min="6163" max="6401" width="11" style="1"/>
    <col min="6402" max="6402" width="7.5" style="1" customWidth="1"/>
    <col min="6403" max="6403" width="7.5" style="1" bestFit="1" customWidth="1"/>
    <col min="6404" max="6404" width="34.125" style="1" customWidth="1"/>
    <col min="6405" max="6405" width="13.125" style="1" customWidth="1"/>
    <col min="6406" max="6406" width="8.125" style="1" bestFit="1" customWidth="1"/>
    <col min="6407" max="6412" width="14.625" style="1" customWidth="1"/>
    <col min="6413" max="6413" width="56.25" style="1" customWidth="1"/>
    <col min="6414" max="6414" width="12.75" style="1" bestFit="1" customWidth="1"/>
    <col min="6415" max="6415" width="10.5" style="1" bestFit="1" customWidth="1"/>
    <col min="6416" max="6417" width="11" style="1"/>
    <col min="6418" max="6418" width="11.25" style="1" customWidth="1"/>
    <col min="6419" max="6657" width="11" style="1"/>
    <col min="6658" max="6658" width="7.5" style="1" customWidth="1"/>
    <col min="6659" max="6659" width="7.5" style="1" bestFit="1" customWidth="1"/>
    <col min="6660" max="6660" width="34.125" style="1" customWidth="1"/>
    <col min="6661" max="6661" width="13.125" style="1" customWidth="1"/>
    <col min="6662" max="6662" width="8.125" style="1" bestFit="1" customWidth="1"/>
    <col min="6663" max="6668" width="14.625" style="1" customWidth="1"/>
    <col min="6669" max="6669" width="56.25" style="1" customWidth="1"/>
    <col min="6670" max="6670" width="12.75" style="1" bestFit="1" customWidth="1"/>
    <col min="6671" max="6671" width="10.5" style="1" bestFit="1" customWidth="1"/>
    <col min="6672" max="6673" width="11" style="1"/>
    <col min="6674" max="6674" width="11.25" style="1" customWidth="1"/>
    <col min="6675" max="6913" width="11" style="1"/>
    <col min="6914" max="6914" width="7.5" style="1" customWidth="1"/>
    <col min="6915" max="6915" width="7.5" style="1" bestFit="1" customWidth="1"/>
    <col min="6916" max="6916" width="34.125" style="1" customWidth="1"/>
    <col min="6917" max="6917" width="13.125" style="1" customWidth="1"/>
    <col min="6918" max="6918" width="8.125" style="1" bestFit="1" customWidth="1"/>
    <col min="6919" max="6924" width="14.625" style="1" customWidth="1"/>
    <col min="6925" max="6925" width="56.25" style="1" customWidth="1"/>
    <col min="6926" max="6926" width="12.75" style="1" bestFit="1" customWidth="1"/>
    <col min="6927" max="6927" width="10.5" style="1" bestFit="1" customWidth="1"/>
    <col min="6928" max="6929" width="11" style="1"/>
    <col min="6930" max="6930" width="11.25" style="1" customWidth="1"/>
    <col min="6931" max="7169" width="11" style="1"/>
    <col min="7170" max="7170" width="7.5" style="1" customWidth="1"/>
    <col min="7171" max="7171" width="7.5" style="1" bestFit="1" customWidth="1"/>
    <col min="7172" max="7172" width="34.125" style="1" customWidth="1"/>
    <col min="7173" max="7173" width="13.125" style="1" customWidth="1"/>
    <col min="7174" max="7174" width="8.125" style="1" bestFit="1" customWidth="1"/>
    <col min="7175" max="7180" width="14.625" style="1" customWidth="1"/>
    <col min="7181" max="7181" width="56.25" style="1" customWidth="1"/>
    <col min="7182" max="7182" width="12.75" style="1" bestFit="1" customWidth="1"/>
    <col min="7183" max="7183" width="10.5" style="1" bestFit="1" customWidth="1"/>
    <col min="7184" max="7185" width="11" style="1"/>
    <col min="7186" max="7186" width="11.25" style="1" customWidth="1"/>
    <col min="7187" max="7425" width="11" style="1"/>
    <col min="7426" max="7426" width="7.5" style="1" customWidth="1"/>
    <col min="7427" max="7427" width="7.5" style="1" bestFit="1" customWidth="1"/>
    <col min="7428" max="7428" width="34.125" style="1" customWidth="1"/>
    <col min="7429" max="7429" width="13.125" style="1" customWidth="1"/>
    <col min="7430" max="7430" width="8.125" style="1" bestFit="1" customWidth="1"/>
    <col min="7431" max="7436" width="14.625" style="1" customWidth="1"/>
    <col min="7437" max="7437" width="56.25" style="1" customWidth="1"/>
    <col min="7438" max="7438" width="12.75" style="1" bestFit="1" customWidth="1"/>
    <col min="7439" max="7439" width="10.5" style="1" bestFit="1" customWidth="1"/>
    <col min="7440" max="7441" width="11" style="1"/>
    <col min="7442" max="7442" width="11.25" style="1" customWidth="1"/>
    <col min="7443" max="7681" width="11" style="1"/>
    <col min="7682" max="7682" width="7.5" style="1" customWidth="1"/>
    <col min="7683" max="7683" width="7.5" style="1" bestFit="1" customWidth="1"/>
    <col min="7684" max="7684" width="34.125" style="1" customWidth="1"/>
    <col min="7685" max="7685" width="13.125" style="1" customWidth="1"/>
    <col min="7686" max="7686" width="8.125" style="1" bestFit="1" customWidth="1"/>
    <col min="7687" max="7692" width="14.625" style="1" customWidth="1"/>
    <col min="7693" max="7693" width="56.25" style="1" customWidth="1"/>
    <col min="7694" max="7694" width="12.75" style="1" bestFit="1" customWidth="1"/>
    <col min="7695" max="7695" width="10.5" style="1" bestFit="1" customWidth="1"/>
    <col min="7696" max="7697" width="11" style="1"/>
    <col min="7698" max="7698" width="11.25" style="1" customWidth="1"/>
    <col min="7699" max="7937" width="11" style="1"/>
    <col min="7938" max="7938" width="7.5" style="1" customWidth="1"/>
    <col min="7939" max="7939" width="7.5" style="1" bestFit="1" customWidth="1"/>
    <col min="7940" max="7940" width="34.125" style="1" customWidth="1"/>
    <col min="7941" max="7941" width="13.125" style="1" customWidth="1"/>
    <col min="7942" max="7942" width="8.125" style="1" bestFit="1" customWidth="1"/>
    <col min="7943" max="7948" width="14.625" style="1" customWidth="1"/>
    <col min="7949" max="7949" width="56.25" style="1" customWidth="1"/>
    <col min="7950" max="7950" width="12.75" style="1" bestFit="1" customWidth="1"/>
    <col min="7951" max="7951" width="10.5" style="1" bestFit="1" customWidth="1"/>
    <col min="7952" max="7953" width="11" style="1"/>
    <col min="7954" max="7954" width="11.25" style="1" customWidth="1"/>
    <col min="7955" max="8193" width="11" style="1"/>
    <col min="8194" max="8194" width="7.5" style="1" customWidth="1"/>
    <col min="8195" max="8195" width="7.5" style="1" bestFit="1" customWidth="1"/>
    <col min="8196" max="8196" width="34.125" style="1" customWidth="1"/>
    <col min="8197" max="8197" width="13.125" style="1" customWidth="1"/>
    <col min="8198" max="8198" width="8.125" style="1" bestFit="1" customWidth="1"/>
    <col min="8199" max="8204" width="14.625" style="1" customWidth="1"/>
    <col min="8205" max="8205" width="56.25" style="1" customWidth="1"/>
    <col min="8206" max="8206" width="12.75" style="1" bestFit="1" customWidth="1"/>
    <col min="8207" max="8207" width="10.5" style="1" bestFit="1" customWidth="1"/>
    <col min="8208" max="8209" width="11" style="1"/>
    <col min="8210" max="8210" width="11.25" style="1" customWidth="1"/>
    <col min="8211" max="8449" width="11" style="1"/>
    <col min="8450" max="8450" width="7.5" style="1" customWidth="1"/>
    <col min="8451" max="8451" width="7.5" style="1" bestFit="1" customWidth="1"/>
    <col min="8452" max="8452" width="34.125" style="1" customWidth="1"/>
    <col min="8453" max="8453" width="13.125" style="1" customWidth="1"/>
    <col min="8454" max="8454" width="8.125" style="1" bestFit="1" customWidth="1"/>
    <col min="8455" max="8460" width="14.625" style="1" customWidth="1"/>
    <col min="8461" max="8461" width="56.25" style="1" customWidth="1"/>
    <col min="8462" max="8462" width="12.75" style="1" bestFit="1" customWidth="1"/>
    <col min="8463" max="8463" width="10.5" style="1" bestFit="1" customWidth="1"/>
    <col min="8464" max="8465" width="11" style="1"/>
    <col min="8466" max="8466" width="11.25" style="1" customWidth="1"/>
    <col min="8467" max="8705" width="11" style="1"/>
    <col min="8706" max="8706" width="7.5" style="1" customWidth="1"/>
    <col min="8707" max="8707" width="7.5" style="1" bestFit="1" customWidth="1"/>
    <col min="8708" max="8708" width="34.125" style="1" customWidth="1"/>
    <col min="8709" max="8709" width="13.125" style="1" customWidth="1"/>
    <col min="8710" max="8710" width="8.125" style="1" bestFit="1" customWidth="1"/>
    <col min="8711" max="8716" width="14.625" style="1" customWidth="1"/>
    <col min="8717" max="8717" width="56.25" style="1" customWidth="1"/>
    <col min="8718" max="8718" width="12.75" style="1" bestFit="1" customWidth="1"/>
    <col min="8719" max="8719" width="10.5" style="1" bestFit="1" customWidth="1"/>
    <col min="8720" max="8721" width="11" style="1"/>
    <col min="8722" max="8722" width="11.25" style="1" customWidth="1"/>
    <col min="8723" max="8961" width="11" style="1"/>
    <col min="8962" max="8962" width="7.5" style="1" customWidth="1"/>
    <col min="8963" max="8963" width="7.5" style="1" bestFit="1" customWidth="1"/>
    <col min="8964" max="8964" width="34.125" style="1" customWidth="1"/>
    <col min="8965" max="8965" width="13.125" style="1" customWidth="1"/>
    <col min="8966" max="8966" width="8.125" style="1" bestFit="1" customWidth="1"/>
    <col min="8967" max="8972" width="14.625" style="1" customWidth="1"/>
    <col min="8973" max="8973" width="56.25" style="1" customWidth="1"/>
    <col min="8974" max="8974" width="12.75" style="1" bestFit="1" customWidth="1"/>
    <col min="8975" max="8975" width="10.5" style="1" bestFit="1" customWidth="1"/>
    <col min="8976" max="8977" width="11" style="1"/>
    <col min="8978" max="8978" width="11.25" style="1" customWidth="1"/>
    <col min="8979" max="9217" width="11" style="1"/>
    <col min="9218" max="9218" width="7.5" style="1" customWidth="1"/>
    <col min="9219" max="9219" width="7.5" style="1" bestFit="1" customWidth="1"/>
    <col min="9220" max="9220" width="34.125" style="1" customWidth="1"/>
    <col min="9221" max="9221" width="13.125" style="1" customWidth="1"/>
    <col min="9222" max="9222" width="8.125" style="1" bestFit="1" customWidth="1"/>
    <col min="9223" max="9228" width="14.625" style="1" customWidth="1"/>
    <col min="9229" max="9229" width="56.25" style="1" customWidth="1"/>
    <col min="9230" max="9230" width="12.75" style="1" bestFit="1" customWidth="1"/>
    <col min="9231" max="9231" width="10.5" style="1" bestFit="1" customWidth="1"/>
    <col min="9232" max="9233" width="11" style="1"/>
    <col min="9234" max="9234" width="11.25" style="1" customWidth="1"/>
    <col min="9235" max="9473" width="11" style="1"/>
    <col min="9474" max="9474" width="7.5" style="1" customWidth="1"/>
    <col min="9475" max="9475" width="7.5" style="1" bestFit="1" customWidth="1"/>
    <col min="9476" max="9476" width="34.125" style="1" customWidth="1"/>
    <col min="9477" max="9477" width="13.125" style="1" customWidth="1"/>
    <col min="9478" max="9478" width="8.125" style="1" bestFit="1" customWidth="1"/>
    <col min="9479" max="9484" width="14.625" style="1" customWidth="1"/>
    <col min="9485" max="9485" width="56.25" style="1" customWidth="1"/>
    <col min="9486" max="9486" width="12.75" style="1" bestFit="1" customWidth="1"/>
    <col min="9487" max="9487" width="10.5" style="1" bestFit="1" customWidth="1"/>
    <col min="9488" max="9489" width="11" style="1"/>
    <col min="9490" max="9490" width="11.25" style="1" customWidth="1"/>
    <col min="9491" max="9729" width="11" style="1"/>
    <col min="9730" max="9730" width="7.5" style="1" customWidth="1"/>
    <col min="9731" max="9731" width="7.5" style="1" bestFit="1" customWidth="1"/>
    <col min="9732" max="9732" width="34.125" style="1" customWidth="1"/>
    <col min="9733" max="9733" width="13.125" style="1" customWidth="1"/>
    <col min="9734" max="9734" width="8.125" style="1" bestFit="1" customWidth="1"/>
    <col min="9735" max="9740" width="14.625" style="1" customWidth="1"/>
    <col min="9741" max="9741" width="56.25" style="1" customWidth="1"/>
    <col min="9742" max="9742" width="12.75" style="1" bestFit="1" customWidth="1"/>
    <col min="9743" max="9743" width="10.5" style="1" bestFit="1" customWidth="1"/>
    <col min="9744" max="9745" width="11" style="1"/>
    <col min="9746" max="9746" width="11.25" style="1" customWidth="1"/>
    <col min="9747" max="9985" width="11" style="1"/>
    <col min="9986" max="9986" width="7.5" style="1" customWidth="1"/>
    <col min="9987" max="9987" width="7.5" style="1" bestFit="1" customWidth="1"/>
    <col min="9988" max="9988" width="34.125" style="1" customWidth="1"/>
    <col min="9989" max="9989" width="13.125" style="1" customWidth="1"/>
    <col min="9990" max="9990" width="8.125" style="1" bestFit="1" customWidth="1"/>
    <col min="9991" max="9996" width="14.625" style="1" customWidth="1"/>
    <col min="9997" max="9997" width="56.25" style="1" customWidth="1"/>
    <col min="9998" max="9998" width="12.75" style="1" bestFit="1" customWidth="1"/>
    <col min="9999" max="9999" width="10.5" style="1" bestFit="1" customWidth="1"/>
    <col min="10000" max="10001" width="11" style="1"/>
    <col min="10002" max="10002" width="11.25" style="1" customWidth="1"/>
    <col min="10003" max="10241" width="11" style="1"/>
    <col min="10242" max="10242" width="7.5" style="1" customWidth="1"/>
    <col min="10243" max="10243" width="7.5" style="1" bestFit="1" customWidth="1"/>
    <col min="10244" max="10244" width="34.125" style="1" customWidth="1"/>
    <col min="10245" max="10245" width="13.125" style="1" customWidth="1"/>
    <col min="10246" max="10246" width="8.125" style="1" bestFit="1" customWidth="1"/>
    <col min="10247" max="10252" width="14.625" style="1" customWidth="1"/>
    <col min="10253" max="10253" width="56.25" style="1" customWidth="1"/>
    <col min="10254" max="10254" width="12.75" style="1" bestFit="1" customWidth="1"/>
    <col min="10255" max="10255" width="10.5" style="1" bestFit="1" customWidth="1"/>
    <col min="10256" max="10257" width="11" style="1"/>
    <col min="10258" max="10258" width="11.25" style="1" customWidth="1"/>
    <col min="10259" max="10497" width="11" style="1"/>
    <col min="10498" max="10498" width="7.5" style="1" customWidth="1"/>
    <col min="10499" max="10499" width="7.5" style="1" bestFit="1" customWidth="1"/>
    <col min="10500" max="10500" width="34.125" style="1" customWidth="1"/>
    <col min="10501" max="10501" width="13.125" style="1" customWidth="1"/>
    <col min="10502" max="10502" width="8.125" style="1" bestFit="1" customWidth="1"/>
    <col min="10503" max="10508" width="14.625" style="1" customWidth="1"/>
    <col min="10509" max="10509" width="56.25" style="1" customWidth="1"/>
    <col min="10510" max="10510" width="12.75" style="1" bestFit="1" customWidth="1"/>
    <col min="10511" max="10511" width="10.5" style="1" bestFit="1" customWidth="1"/>
    <col min="10512" max="10513" width="11" style="1"/>
    <col min="10514" max="10514" width="11.25" style="1" customWidth="1"/>
    <col min="10515" max="10753" width="11" style="1"/>
    <col min="10754" max="10754" width="7.5" style="1" customWidth="1"/>
    <col min="10755" max="10755" width="7.5" style="1" bestFit="1" customWidth="1"/>
    <col min="10756" max="10756" width="34.125" style="1" customWidth="1"/>
    <col min="10757" max="10757" width="13.125" style="1" customWidth="1"/>
    <col min="10758" max="10758" width="8.125" style="1" bestFit="1" customWidth="1"/>
    <col min="10759" max="10764" width="14.625" style="1" customWidth="1"/>
    <col min="10765" max="10765" width="56.25" style="1" customWidth="1"/>
    <col min="10766" max="10766" width="12.75" style="1" bestFit="1" customWidth="1"/>
    <col min="10767" max="10767" width="10.5" style="1" bestFit="1" customWidth="1"/>
    <col min="10768" max="10769" width="11" style="1"/>
    <col min="10770" max="10770" width="11.25" style="1" customWidth="1"/>
    <col min="10771" max="11009" width="11" style="1"/>
    <col min="11010" max="11010" width="7.5" style="1" customWidth="1"/>
    <col min="11011" max="11011" width="7.5" style="1" bestFit="1" customWidth="1"/>
    <col min="11012" max="11012" width="34.125" style="1" customWidth="1"/>
    <col min="11013" max="11013" width="13.125" style="1" customWidth="1"/>
    <col min="11014" max="11014" width="8.125" style="1" bestFit="1" customWidth="1"/>
    <col min="11015" max="11020" width="14.625" style="1" customWidth="1"/>
    <col min="11021" max="11021" width="56.25" style="1" customWidth="1"/>
    <col min="11022" max="11022" width="12.75" style="1" bestFit="1" customWidth="1"/>
    <col min="11023" max="11023" width="10.5" style="1" bestFit="1" customWidth="1"/>
    <col min="11024" max="11025" width="11" style="1"/>
    <col min="11026" max="11026" width="11.25" style="1" customWidth="1"/>
    <col min="11027" max="11265" width="11" style="1"/>
    <col min="11266" max="11266" width="7.5" style="1" customWidth="1"/>
    <col min="11267" max="11267" width="7.5" style="1" bestFit="1" customWidth="1"/>
    <col min="11268" max="11268" width="34.125" style="1" customWidth="1"/>
    <col min="11269" max="11269" width="13.125" style="1" customWidth="1"/>
    <col min="11270" max="11270" width="8.125" style="1" bestFit="1" customWidth="1"/>
    <col min="11271" max="11276" width="14.625" style="1" customWidth="1"/>
    <col min="11277" max="11277" width="56.25" style="1" customWidth="1"/>
    <col min="11278" max="11278" width="12.75" style="1" bestFit="1" customWidth="1"/>
    <col min="11279" max="11279" width="10.5" style="1" bestFit="1" customWidth="1"/>
    <col min="11280" max="11281" width="11" style="1"/>
    <col min="11282" max="11282" width="11.25" style="1" customWidth="1"/>
    <col min="11283" max="11521" width="11" style="1"/>
    <col min="11522" max="11522" width="7.5" style="1" customWidth="1"/>
    <col min="11523" max="11523" width="7.5" style="1" bestFit="1" customWidth="1"/>
    <col min="11524" max="11524" width="34.125" style="1" customWidth="1"/>
    <col min="11525" max="11525" width="13.125" style="1" customWidth="1"/>
    <col min="11526" max="11526" width="8.125" style="1" bestFit="1" customWidth="1"/>
    <col min="11527" max="11532" width="14.625" style="1" customWidth="1"/>
    <col min="11533" max="11533" width="56.25" style="1" customWidth="1"/>
    <col min="11534" max="11534" width="12.75" style="1" bestFit="1" customWidth="1"/>
    <col min="11535" max="11535" width="10.5" style="1" bestFit="1" customWidth="1"/>
    <col min="11536" max="11537" width="11" style="1"/>
    <col min="11538" max="11538" width="11.25" style="1" customWidth="1"/>
    <col min="11539" max="11777" width="11" style="1"/>
    <col min="11778" max="11778" width="7.5" style="1" customWidth="1"/>
    <col min="11779" max="11779" width="7.5" style="1" bestFit="1" customWidth="1"/>
    <col min="11780" max="11780" width="34.125" style="1" customWidth="1"/>
    <col min="11781" max="11781" width="13.125" style="1" customWidth="1"/>
    <col min="11782" max="11782" width="8.125" style="1" bestFit="1" customWidth="1"/>
    <col min="11783" max="11788" width="14.625" style="1" customWidth="1"/>
    <col min="11789" max="11789" width="56.25" style="1" customWidth="1"/>
    <col min="11790" max="11790" width="12.75" style="1" bestFit="1" customWidth="1"/>
    <col min="11791" max="11791" width="10.5" style="1" bestFit="1" customWidth="1"/>
    <col min="11792" max="11793" width="11" style="1"/>
    <col min="11794" max="11794" width="11.25" style="1" customWidth="1"/>
    <col min="11795" max="12033" width="11" style="1"/>
    <col min="12034" max="12034" width="7.5" style="1" customWidth="1"/>
    <col min="12035" max="12035" width="7.5" style="1" bestFit="1" customWidth="1"/>
    <col min="12036" max="12036" width="34.125" style="1" customWidth="1"/>
    <col min="12037" max="12037" width="13.125" style="1" customWidth="1"/>
    <col min="12038" max="12038" width="8.125" style="1" bestFit="1" customWidth="1"/>
    <col min="12039" max="12044" width="14.625" style="1" customWidth="1"/>
    <col min="12045" max="12045" width="56.25" style="1" customWidth="1"/>
    <col min="12046" max="12046" width="12.75" style="1" bestFit="1" customWidth="1"/>
    <col min="12047" max="12047" width="10.5" style="1" bestFit="1" customWidth="1"/>
    <col min="12048" max="12049" width="11" style="1"/>
    <col min="12050" max="12050" width="11.25" style="1" customWidth="1"/>
    <col min="12051" max="12289" width="11" style="1"/>
    <col min="12290" max="12290" width="7.5" style="1" customWidth="1"/>
    <col min="12291" max="12291" width="7.5" style="1" bestFit="1" customWidth="1"/>
    <col min="12292" max="12292" width="34.125" style="1" customWidth="1"/>
    <col min="12293" max="12293" width="13.125" style="1" customWidth="1"/>
    <col min="12294" max="12294" width="8.125" style="1" bestFit="1" customWidth="1"/>
    <col min="12295" max="12300" width="14.625" style="1" customWidth="1"/>
    <col min="12301" max="12301" width="56.25" style="1" customWidth="1"/>
    <col min="12302" max="12302" width="12.75" style="1" bestFit="1" customWidth="1"/>
    <col min="12303" max="12303" width="10.5" style="1" bestFit="1" customWidth="1"/>
    <col min="12304" max="12305" width="11" style="1"/>
    <col min="12306" max="12306" width="11.25" style="1" customWidth="1"/>
    <col min="12307" max="12545" width="11" style="1"/>
    <col min="12546" max="12546" width="7.5" style="1" customWidth="1"/>
    <col min="12547" max="12547" width="7.5" style="1" bestFit="1" customWidth="1"/>
    <col min="12548" max="12548" width="34.125" style="1" customWidth="1"/>
    <col min="12549" max="12549" width="13.125" style="1" customWidth="1"/>
    <col min="12550" max="12550" width="8.125" style="1" bestFit="1" customWidth="1"/>
    <col min="12551" max="12556" width="14.625" style="1" customWidth="1"/>
    <col min="12557" max="12557" width="56.25" style="1" customWidth="1"/>
    <col min="12558" max="12558" width="12.75" style="1" bestFit="1" customWidth="1"/>
    <col min="12559" max="12559" width="10.5" style="1" bestFit="1" customWidth="1"/>
    <col min="12560" max="12561" width="11" style="1"/>
    <col min="12562" max="12562" width="11.25" style="1" customWidth="1"/>
    <col min="12563" max="12801" width="11" style="1"/>
    <col min="12802" max="12802" width="7.5" style="1" customWidth="1"/>
    <col min="12803" max="12803" width="7.5" style="1" bestFit="1" customWidth="1"/>
    <col min="12804" max="12804" width="34.125" style="1" customWidth="1"/>
    <col min="12805" max="12805" width="13.125" style="1" customWidth="1"/>
    <col min="12806" max="12806" width="8.125" style="1" bestFit="1" customWidth="1"/>
    <col min="12807" max="12812" width="14.625" style="1" customWidth="1"/>
    <col min="12813" max="12813" width="56.25" style="1" customWidth="1"/>
    <col min="12814" max="12814" width="12.75" style="1" bestFit="1" customWidth="1"/>
    <col min="12815" max="12815" width="10.5" style="1" bestFit="1" customWidth="1"/>
    <col min="12816" max="12817" width="11" style="1"/>
    <col min="12818" max="12818" width="11.25" style="1" customWidth="1"/>
    <col min="12819" max="13057" width="11" style="1"/>
    <col min="13058" max="13058" width="7.5" style="1" customWidth="1"/>
    <col min="13059" max="13059" width="7.5" style="1" bestFit="1" customWidth="1"/>
    <col min="13060" max="13060" width="34.125" style="1" customWidth="1"/>
    <col min="13061" max="13061" width="13.125" style="1" customWidth="1"/>
    <col min="13062" max="13062" width="8.125" style="1" bestFit="1" customWidth="1"/>
    <col min="13063" max="13068" width="14.625" style="1" customWidth="1"/>
    <col min="13069" max="13069" width="56.25" style="1" customWidth="1"/>
    <col min="13070" max="13070" width="12.75" style="1" bestFit="1" customWidth="1"/>
    <col min="13071" max="13071" width="10.5" style="1" bestFit="1" customWidth="1"/>
    <col min="13072" max="13073" width="11" style="1"/>
    <col min="13074" max="13074" width="11.25" style="1" customWidth="1"/>
    <col min="13075" max="13313" width="11" style="1"/>
    <col min="13314" max="13314" width="7.5" style="1" customWidth="1"/>
    <col min="13315" max="13315" width="7.5" style="1" bestFit="1" customWidth="1"/>
    <col min="13316" max="13316" width="34.125" style="1" customWidth="1"/>
    <col min="13317" max="13317" width="13.125" style="1" customWidth="1"/>
    <col min="13318" max="13318" width="8.125" style="1" bestFit="1" customWidth="1"/>
    <col min="13319" max="13324" width="14.625" style="1" customWidth="1"/>
    <col min="13325" max="13325" width="56.25" style="1" customWidth="1"/>
    <col min="13326" max="13326" width="12.75" style="1" bestFit="1" customWidth="1"/>
    <col min="13327" max="13327" width="10.5" style="1" bestFit="1" customWidth="1"/>
    <col min="13328" max="13329" width="11" style="1"/>
    <col min="13330" max="13330" width="11.25" style="1" customWidth="1"/>
    <col min="13331" max="13569" width="11" style="1"/>
    <col min="13570" max="13570" width="7.5" style="1" customWidth="1"/>
    <col min="13571" max="13571" width="7.5" style="1" bestFit="1" customWidth="1"/>
    <col min="13572" max="13572" width="34.125" style="1" customWidth="1"/>
    <col min="13573" max="13573" width="13.125" style="1" customWidth="1"/>
    <col min="13574" max="13574" width="8.125" style="1" bestFit="1" customWidth="1"/>
    <col min="13575" max="13580" width="14.625" style="1" customWidth="1"/>
    <col min="13581" max="13581" width="56.25" style="1" customWidth="1"/>
    <col min="13582" max="13582" width="12.75" style="1" bestFit="1" customWidth="1"/>
    <col min="13583" max="13583" width="10.5" style="1" bestFit="1" customWidth="1"/>
    <col min="13584" max="13585" width="11" style="1"/>
    <col min="13586" max="13586" width="11.25" style="1" customWidth="1"/>
    <col min="13587" max="13825" width="11" style="1"/>
    <col min="13826" max="13826" width="7.5" style="1" customWidth="1"/>
    <col min="13827" max="13827" width="7.5" style="1" bestFit="1" customWidth="1"/>
    <col min="13828" max="13828" width="34.125" style="1" customWidth="1"/>
    <col min="13829" max="13829" width="13.125" style="1" customWidth="1"/>
    <col min="13830" max="13830" width="8.125" style="1" bestFit="1" customWidth="1"/>
    <col min="13831" max="13836" width="14.625" style="1" customWidth="1"/>
    <col min="13837" max="13837" width="56.25" style="1" customWidth="1"/>
    <col min="13838" max="13838" width="12.75" style="1" bestFit="1" customWidth="1"/>
    <col min="13839" max="13839" width="10.5" style="1" bestFit="1" customWidth="1"/>
    <col min="13840" max="13841" width="11" style="1"/>
    <col min="13842" max="13842" width="11.25" style="1" customWidth="1"/>
    <col min="13843" max="14081" width="11" style="1"/>
    <col min="14082" max="14082" width="7.5" style="1" customWidth="1"/>
    <col min="14083" max="14083" width="7.5" style="1" bestFit="1" customWidth="1"/>
    <col min="14084" max="14084" width="34.125" style="1" customWidth="1"/>
    <col min="14085" max="14085" width="13.125" style="1" customWidth="1"/>
    <col min="14086" max="14086" width="8.125" style="1" bestFit="1" customWidth="1"/>
    <col min="14087" max="14092" width="14.625" style="1" customWidth="1"/>
    <col min="14093" max="14093" width="56.25" style="1" customWidth="1"/>
    <col min="14094" max="14094" width="12.75" style="1" bestFit="1" customWidth="1"/>
    <col min="14095" max="14095" width="10.5" style="1" bestFit="1" customWidth="1"/>
    <col min="14096" max="14097" width="11" style="1"/>
    <col min="14098" max="14098" width="11.25" style="1" customWidth="1"/>
    <col min="14099" max="14337" width="11" style="1"/>
    <col min="14338" max="14338" width="7.5" style="1" customWidth="1"/>
    <col min="14339" max="14339" width="7.5" style="1" bestFit="1" customWidth="1"/>
    <col min="14340" max="14340" width="34.125" style="1" customWidth="1"/>
    <col min="14341" max="14341" width="13.125" style="1" customWidth="1"/>
    <col min="14342" max="14342" width="8.125" style="1" bestFit="1" customWidth="1"/>
    <col min="14343" max="14348" width="14.625" style="1" customWidth="1"/>
    <col min="14349" max="14349" width="56.25" style="1" customWidth="1"/>
    <col min="14350" max="14350" width="12.75" style="1" bestFit="1" customWidth="1"/>
    <col min="14351" max="14351" width="10.5" style="1" bestFit="1" customWidth="1"/>
    <col min="14352" max="14353" width="11" style="1"/>
    <col min="14354" max="14354" width="11.25" style="1" customWidth="1"/>
    <col min="14355" max="14593" width="11" style="1"/>
    <col min="14594" max="14594" width="7.5" style="1" customWidth="1"/>
    <col min="14595" max="14595" width="7.5" style="1" bestFit="1" customWidth="1"/>
    <col min="14596" max="14596" width="34.125" style="1" customWidth="1"/>
    <col min="14597" max="14597" width="13.125" style="1" customWidth="1"/>
    <col min="14598" max="14598" width="8.125" style="1" bestFit="1" customWidth="1"/>
    <col min="14599" max="14604" width="14.625" style="1" customWidth="1"/>
    <col min="14605" max="14605" width="56.25" style="1" customWidth="1"/>
    <col min="14606" max="14606" width="12.75" style="1" bestFit="1" customWidth="1"/>
    <col min="14607" max="14607" width="10.5" style="1" bestFit="1" customWidth="1"/>
    <col min="14608" max="14609" width="11" style="1"/>
    <col min="14610" max="14610" width="11.25" style="1" customWidth="1"/>
    <col min="14611" max="14849" width="11" style="1"/>
    <col min="14850" max="14850" width="7.5" style="1" customWidth="1"/>
    <col min="14851" max="14851" width="7.5" style="1" bestFit="1" customWidth="1"/>
    <col min="14852" max="14852" width="34.125" style="1" customWidth="1"/>
    <col min="14853" max="14853" width="13.125" style="1" customWidth="1"/>
    <col min="14854" max="14854" width="8.125" style="1" bestFit="1" customWidth="1"/>
    <col min="14855" max="14860" width="14.625" style="1" customWidth="1"/>
    <col min="14861" max="14861" width="56.25" style="1" customWidth="1"/>
    <col min="14862" max="14862" width="12.75" style="1" bestFit="1" customWidth="1"/>
    <col min="14863" max="14863" width="10.5" style="1" bestFit="1" customWidth="1"/>
    <col min="14864" max="14865" width="11" style="1"/>
    <col min="14866" max="14866" width="11.25" style="1" customWidth="1"/>
    <col min="14867" max="15105" width="11" style="1"/>
    <col min="15106" max="15106" width="7.5" style="1" customWidth="1"/>
    <col min="15107" max="15107" width="7.5" style="1" bestFit="1" customWidth="1"/>
    <col min="15108" max="15108" width="34.125" style="1" customWidth="1"/>
    <col min="15109" max="15109" width="13.125" style="1" customWidth="1"/>
    <col min="15110" max="15110" width="8.125" style="1" bestFit="1" customWidth="1"/>
    <col min="15111" max="15116" width="14.625" style="1" customWidth="1"/>
    <col min="15117" max="15117" width="56.25" style="1" customWidth="1"/>
    <col min="15118" max="15118" width="12.75" style="1" bestFit="1" customWidth="1"/>
    <col min="15119" max="15119" width="10.5" style="1" bestFit="1" customWidth="1"/>
    <col min="15120" max="15121" width="11" style="1"/>
    <col min="15122" max="15122" width="11.25" style="1" customWidth="1"/>
    <col min="15123" max="15361" width="11" style="1"/>
    <col min="15362" max="15362" width="7.5" style="1" customWidth="1"/>
    <col min="15363" max="15363" width="7.5" style="1" bestFit="1" customWidth="1"/>
    <col min="15364" max="15364" width="34.125" style="1" customWidth="1"/>
    <col min="15365" max="15365" width="13.125" style="1" customWidth="1"/>
    <col min="15366" max="15366" width="8.125" style="1" bestFit="1" customWidth="1"/>
    <col min="15367" max="15372" width="14.625" style="1" customWidth="1"/>
    <col min="15373" max="15373" width="56.25" style="1" customWidth="1"/>
    <col min="15374" max="15374" width="12.75" style="1" bestFit="1" customWidth="1"/>
    <col min="15375" max="15375" width="10.5" style="1" bestFit="1" customWidth="1"/>
    <col min="15376" max="15377" width="11" style="1"/>
    <col min="15378" max="15378" width="11.25" style="1" customWidth="1"/>
    <col min="15379" max="15617" width="11" style="1"/>
    <col min="15618" max="15618" width="7.5" style="1" customWidth="1"/>
    <col min="15619" max="15619" width="7.5" style="1" bestFit="1" customWidth="1"/>
    <col min="15620" max="15620" width="34.125" style="1" customWidth="1"/>
    <col min="15621" max="15621" width="13.125" style="1" customWidth="1"/>
    <col min="15622" max="15622" width="8.125" style="1" bestFit="1" customWidth="1"/>
    <col min="15623" max="15628" width="14.625" style="1" customWidth="1"/>
    <col min="15629" max="15629" width="56.25" style="1" customWidth="1"/>
    <col min="15630" max="15630" width="12.75" style="1" bestFit="1" customWidth="1"/>
    <col min="15631" max="15631" width="10.5" style="1" bestFit="1" customWidth="1"/>
    <col min="15632" max="15633" width="11" style="1"/>
    <col min="15634" max="15634" width="11.25" style="1" customWidth="1"/>
    <col min="15635" max="15873" width="11" style="1"/>
    <col min="15874" max="15874" width="7.5" style="1" customWidth="1"/>
    <col min="15875" max="15875" width="7.5" style="1" bestFit="1" customWidth="1"/>
    <col min="15876" max="15876" width="34.125" style="1" customWidth="1"/>
    <col min="15877" max="15877" width="13.125" style="1" customWidth="1"/>
    <col min="15878" max="15878" width="8.125" style="1" bestFit="1" customWidth="1"/>
    <col min="15879" max="15884" width="14.625" style="1" customWidth="1"/>
    <col min="15885" max="15885" width="56.25" style="1" customWidth="1"/>
    <col min="15886" max="15886" width="12.75" style="1" bestFit="1" customWidth="1"/>
    <col min="15887" max="15887" width="10.5" style="1" bestFit="1" customWidth="1"/>
    <col min="15888" max="15889" width="11" style="1"/>
    <col min="15890" max="15890" width="11.25" style="1" customWidth="1"/>
    <col min="15891" max="16129" width="11" style="1"/>
    <col min="16130" max="16130" width="7.5" style="1" customWidth="1"/>
    <col min="16131" max="16131" width="7.5" style="1" bestFit="1" customWidth="1"/>
    <col min="16132" max="16132" width="34.125" style="1" customWidth="1"/>
    <col min="16133" max="16133" width="13.125" style="1" customWidth="1"/>
    <col min="16134" max="16134" width="8.125" style="1" bestFit="1" customWidth="1"/>
    <col min="16135" max="16140" width="14.625" style="1" customWidth="1"/>
    <col min="16141" max="16141" width="56.25" style="1" customWidth="1"/>
    <col min="16142" max="16142" width="12.75" style="1" bestFit="1" customWidth="1"/>
    <col min="16143" max="16143" width="10.5" style="1" bestFit="1" customWidth="1"/>
    <col min="16144" max="16145" width="11" style="1"/>
    <col min="16146" max="16146" width="11.25" style="1" customWidth="1"/>
    <col min="16147" max="16384" width="11" style="1"/>
  </cols>
  <sheetData>
    <row r="2" spans="1:16146" ht="23.25" x14ac:dyDescent="0.3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146" ht="23.25" x14ac:dyDescent="0.3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146" ht="15.75" thickBot="1" x14ac:dyDescent="0.3"/>
    <row r="5" spans="1:16146" ht="15.75" thickBot="1" x14ac:dyDescent="0.3">
      <c r="G5" s="5" t="s">
        <v>2</v>
      </c>
      <c r="H5" s="6"/>
      <c r="I5" s="7"/>
      <c r="J5" s="8" t="s">
        <v>3</v>
      </c>
      <c r="K5" s="9"/>
      <c r="L5" s="10"/>
      <c r="M5" s="11"/>
    </row>
    <row r="6" spans="1:16146" s="12" customFormat="1" ht="47.25" customHeight="1" thickBot="1" x14ac:dyDescent="0.25">
      <c r="B6" s="13" t="s">
        <v>4</v>
      </c>
      <c r="C6" s="14" t="s">
        <v>5</v>
      </c>
      <c r="D6" s="15" t="s">
        <v>6</v>
      </c>
      <c r="E6" s="15" t="s">
        <v>7</v>
      </c>
      <c r="F6" s="14" t="s">
        <v>8</v>
      </c>
      <c r="G6" s="14" t="s">
        <v>9</v>
      </c>
      <c r="H6" s="14" t="s">
        <v>10</v>
      </c>
      <c r="I6" s="15" t="s">
        <v>11</v>
      </c>
      <c r="J6" s="14" t="s">
        <v>12</v>
      </c>
      <c r="K6" s="14" t="s">
        <v>13</v>
      </c>
      <c r="L6" s="16" t="s">
        <v>14</v>
      </c>
      <c r="M6" s="17" t="s">
        <v>15</v>
      </c>
      <c r="O6" s="18"/>
      <c r="P6" s="19"/>
      <c r="Q6" s="19"/>
      <c r="R6" s="19"/>
    </row>
    <row r="7" spans="1:16146" ht="30" x14ac:dyDescent="0.25">
      <c r="A7" s="12"/>
      <c r="B7" s="20">
        <v>1</v>
      </c>
      <c r="C7" s="21">
        <v>122</v>
      </c>
      <c r="D7" s="22" t="s">
        <v>16</v>
      </c>
      <c r="E7" s="20">
        <v>31</v>
      </c>
      <c r="F7" s="20">
        <v>2</v>
      </c>
      <c r="G7" s="23">
        <v>4000</v>
      </c>
      <c r="H7" s="23">
        <v>176.91</v>
      </c>
      <c r="I7" s="23">
        <v>3823.09</v>
      </c>
      <c r="J7" s="23">
        <v>11000</v>
      </c>
      <c r="K7" s="24"/>
      <c r="L7" s="23">
        <f>I7+J7-K7</f>
        <v>14823.09</v>
      </c>
      <c r="M7" s="25" t="s">
        <v>17</v>
      </c>
      <c r="N7" s="26"/>
      <c r="O7" s="27"/>
      <c r="P7" s="27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</row>
    <row r="8" spans="1:16146" s="12" customFormat="1" ht="25.5" x14ac:dyDescent="0.2">
      <c r="B8" s="28">
        <f>+B7+1</f>
        <v>2</v>
      </c>
      <c r="C8" s="29">
        <v>413</v>
      </c>
      <c r="D8" s="30" t="s">
        <v>18</v>
      </c>
      <c r="E8" s="28">
        <v>32</v>
      </c>
      <c r="F8" s="28">
        <v>2</v>
      </c>
      <c r="G8" s="31">
        <v>30000</v>
      </c>
      <c r="H8" s="31">
        <v>19505.38</v>
      </c>
      <c r="I8" s="31">
        <v>10494.62</v>
      </c>
      <c r="J8" s="31">
        <v>130000</v>
      </c>
      <c r="K8" s="32"/>
      <c r="L8" s="31">
        <f t="shared" ref="L8:L28" si="0">I8+J8-K8</f>
        <v>140494.62</v>
      </c>
      <c r="M8" s="33" t="s">
        <v>19</v>
      </c>
      <c r="N8" s="26"/>
      <c r="O8" s="27"/>
      <c r="P8" s="27"/>
    </row>
    <row r="9" spans="1:16146" s="34" customFormat="1" ht="30" x14ac:dyDescent="0.2">
      <c r="A9" s="12"/>
      <c r="B9" s="28">
        <f t="shared" ref="B9:B28" si="1">+B8+1</f>
        <v>3</v>
      </c>
      <c r="C9" s="29">
        <v>122</v>
      </c>
      <c r="D9" s="30" t="s">
        <v>16</v>
      </c>
      <c r="E9" s="28">
        <v>31</v>
      </c>
      <c r="F9" s="28">
        <v>3</v>
      </c>
      <c r="G9" s="31">
        <v>5000</v>
      </c>
      <c r="H9" s="31">
        <v>1049.4100000000001</v>
      </c>
      <c r="I9" s="31">
        <v>3950.59</v>
      </c>
      <c r="J9" s="31">
        <v>11000</v>
      </c>
      <c r="K9" s="32"/>
      <c r="L9" s="31">
        <f t="shared" si="0"/>
        <v>14950.59</v>
      </c>
      <c r="M9" s="33" t="s">
        <v>20</v>
      </c>
      <c r="N9" s="26"/>
      <c r="O9" s="27"/>
      <c r="P9" s="27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</row>
    <row r="10" spans="1:16146" s="12" customFormat="1" x14ac:dyDescent="0.2">
      <c r="B10" s="28">
        <f t="shared" si="1"/>
        <v>4</v>
      </c>
      <c r="C10" s="29">
        <v>328</v>
      </c>
      <c r="D10" s="30" t="s">
        <v>21</v>
      </c>
      <c r="E10" s="28">
        <v>31</v>
      </c>
      <c r="F10" s="28">
        <v>3</v>
      </c>
      <c r="G10" s="31">
        <v>14000</v>
      </c>
      <c r="H10" s="31">
        <v>0</v>
      </c>
      <c r="I10" s="31">
        <v>14000</v>
      </c>
      <c r="J10" s="31">
        <v>5000</v>
      </c>
      <c r="K10" s="32"/>
      <c r="L10" s="31">
        <f t="shared" si="0"/>
        <v>19000</v>
      </c>
      <c r="M10" s="33" t="s">
        <v>22</v>
      </c>
      <c r="N10" s="26"/>
      <c r="O10" s="27"/>
      <c r="P10" s="27"/>
    </row>
    <row r="11" spans="1:16146" s="12" customFormat="1" ht="30" x14ac:dyDescent="0.2">
      <c r="B11" s="28">
        <f t="shared" si="1"/>
        <v>5</v>
      </c>
      <c r="C11" s="29">
        <v>122</v>
      </c>
      <c r="D11" s="30" t="s">
        <v>16</v>
      </c>
      <c r="E11" s="28">
        <v>31</v>
      </c>
      <c r="F11" s="28">
        <v>4</v>
      </c>
      <c r="G11" s="31">
        <v>8000</v>
      </c>
      <c r="H11" s="31">
        <v>2415.56</v>
      </c>
      <c r="I11" s="31">
        <v>5584.44</v>
      </c>
      <c r="J11" s="31">
        <v>18000</v>
      </c>
      <c r="K11" s="32"/>
      <c r="L11" s="31">
        <f t="shared" si="0"/>
        <v>23584.44</v>
      </c>
      <c r="M11" s="33" t="s">
        <v>23</v>
      </c>
      <c r="N11" s="26"/>
      <c r="O11" s="27"/>
      <c r="P11" s="27"/>
    </row>
    <row r="12" spans="1:16146" s="12" customFormat="1" ht="25.5" x14ac:dyDescent="0.2">
      <c r="B12" s="28">
        <f t="shared" si="1"/>
        <v>6</v>
      </c>
      <c r="C12" s="29">
        <v>328</v>
      </c>
      <c r="D12" s="30" t="s">
        <v>21</v>
      </c>
      <c r="E12" s="28">
        <v>31</v>
      </c>
      <c r="F12" s="28">
        <v>4</v>
      </c>
      <c r="G12" s="31">
        <v>97000</v>
      </c>
      <c r="H12" s="31">
        <v>0</v>
      </c>
      <c r="I12" s="31">
        <v>97000</v>
      </c>
      <c r="J12" s="31">
        <v>9000</v>
      </c>
      <c r="K12" s="32"/>
      <c r="L12" s="31">
        <f t="shared" si="0"/>
        <v>106000</v>
      </c>
      <c r="M12" s="33" t="s">
        <v>24</v>
      </c>
      <c r="N12" s="26"/>
      <c r="O12" s="27"/>
      <c r="P12" s="27"/>
    </row>
    <row r="13" spans="1:16146" s="12" customFormat="1" x14ac:dyDescent="0.2">
      <c r="B13" s="28">
        <f t="shared" si="1"/>
        <v>7</v>
      </c>
      <c r="C13" s="29">
        <v>412</v>
      </c>
      <c r="D13" s="30" t="s">
        <v>25</v>
      </c>
      <c r="E13" s="28">
        <v>31</v>
      </c>
      <c r="F13" s="28">
        <v>4</v>
      </c>
      <c r="G13" s="31">
        <v>0</v>
      </c>
      <c r="H13" s="31">
        <v>0</v>
      </c>
      <c r="I13" s="31">
        <v>0</v>
      </c>
      <c r="J13" s="31">
        <v>110000</v>
      </c>
      <c r="K13" s="32"/>
      <c r="L13" s="31">
        <f t="shared" si="0"/>
        <v>110000</v>
      </c>
      <c r="M13" s="33" t="s">
        <v>26</v>
      </c>
      <c r="N13" s="26"/>
      <c r="O13" s="27"/>
      <c r="P13" s="27"/>
    </row>
    <row r="14" spans="1:16146" s="12" customFormat="1" ht="30" x14ac:dyDescent="0.2">
      <c r="B14" s="28">
        <f t="shared" si="1"/>
        <v>8</v>
      </c>
      <c r="C14" s="29">
        <v>122</v>
      </c>
      <c r="D14" s="30" t="s">
        <v>16</v>
      </c>
      <c r="E14" s="28">
        <v>31</v>
      </c>
      <c r="F14" s="28">
        <v>7</v>
      </c>
      <c r="G14" s="31">
        <v>8000</v>
      </c>
      <c r="H14" s="31">
        <v>2372.21</v>
      </c>
      <c r="I14" s="31">
        <v>5627.79</v>
      </c>
      <c r="J14" s="31">
        <v>3000</v>
      </c>
      <c r="K14" s="32"/>
      <c r="L14" s="31">
        <f t="shared" si="0"/>
        <v>8627.7900000000009</v>
      </c>
      <c r="M14" s="33" t="s">
        <v>27</v>
      </c>
      <c r="N14" s="26"/>
      <c r="O14" s="27"/>
      <c r="P14" s="27"/>
    </row>
    <row r="15" spans="1:16146" s="12" customFormat="1" x14ac:dyDescent="0.2">
      <c r="B15" s="28">
        <f t="shared" si="1"/>
        <v>9</v>
      </c>
      <c r="C15" s="29">
        <v>11</v>
      </c>
      <c r="D15" s="30" t="s">
        <v>28</v>
      </c>
      <c r="E15" s="28">
        <v>31</v>
      </c>
      <c r="F15" s="28">
        <v>8</v>
      </c>
      <c r="G15" s="31">
        <v>857189</v>
      </c>
      <c r="H15" s="31">
        <v>305689.44</v>
      </c>
      <c r="I15" s="31">
        <v>551499.56000000006</v>
      </c>
      <c r="J15" s="31">
        <v>60000</v>
      </c>
      <c r="K15" s="32"/>
      <c r="L15" s="31">
        <f t="shared" si="0"/>
        <v>611499.56000000006</v>
      </c>
      <c r="M15" s="33" t="s">
        <v>29</v>
      </c>
      <c r="N15" s="26"/>
      <c r="O15" s="27"/>
      <c r="P15" s="27"/>
    </row>
    <row r="16" spans="1:16146" s="12" customFormat="1" x14ac:dyDescent="0.2">
      <c r="B16" s="28">
        <f t="shared" si="1"/>
        <v>10</v>
      </c>
      <c r="C16" s="29">
        <v>22</v>
      </c>
      <c r="D16" s="30" t="s">
        <v>30</v>
      </c>
      <c r="E16" s="28">
        <v>31</v>
      </c>
      <c r="F16" s="28">
        <v>9</v>
      </c>
      <c r="G16" s="31">
        <v>303600</v>
      </c>
      <c r="H16" s="31">
        <v>103200</v>
      </c>
      <c r="I16" s="31">
        <v>200400</v>
      </c>
      <c r="J16" s="31">
        <v>6000</v>
      </c>
      <c r="K16" s="32"/>
      <c r="L16" s="31">
        <f t="shared" si="0"/>
        <v>206400</v>
      </c>
      <c r="M16" s="33" t="s">
        <v>31</v>
      </c>
      <c r="N16" s="26"/>
      <c r="O16" s="27"/>
      <c r="P16" s="27"/>
    </row>
    <row r="17" spans="2:16" s="12" customFormat="1" ht="30" x14ac:dyDescent="0.2">
      <c r="B17" s="28">
        <f t="shared" si="1"/>
        <v>11</v>
      </c>
      <c r="C17" s="35">
        <v>27</v>
      </c>
      <c r="D17" s="36" t="s">
        <v>32</v>
      </c>
      <c r="E17" s="37">
        <v>31</v>
      </c>
      <c r="F17" s="37">
        <v>11</v>
      </c>
      <c r="G17" s="38">
        <v>24000</v>
      </c>
      <c r="H17" s="38">
        <v>7000</v>
      </c>
      <c r="I17" s="38">
        <v>17000</v>
      </c>
      <c r="J17" s="38">
        <v>1000</v>
      </c>
      <c r="K17" s="39"/>
      <c r="L17" s="31">
        <f t="shared" si="0"/>
        <v>18000</v>
      </c>
      <c r="M17" s="40" t="s">
        <v>33</v>
      </c>
      <c r="N17" s="26"/>
      <c r="O17" s="27"/>
      <c r="P17" s="27"/>
    </row>
    <row r="18" spans="2:16" s="12" customFormat="1" ht="30" x14ac:dyDescent="0.2">
      <c r="B18" s="28">
        <f t="shared" si="1"/>
        <v>12</v>
      </c>
      <c r="C18" s="35">
        <v>122</v>
      </c>
      <c r="D18" s="36" t="s">
        <v>16</v>
      </c>
      <c r="E18" s="37">
        <v>31</v>
      </c>
      <c r="F18" s="37">
        <v>11</v>
      </c>
      <c r="G18" s="38">
        <v>5000</v>
      </c>
      <c r="H18" s="38">
        <v>1163.08</v>
      </c>
      <c r="I18" s="38">
        <v>3836.92</v>
      </c>
      <c r="J18" s="38">
        <v>2000</v>
      </c>
      <c r="K18" s="39"/>
      <c r="L18" s="31">
        <f t="shared" si="0"/>
        <v>5836.92</v>
      </c>
      <c r="M18" s="40" t="s">
        <v>34</v>
      </c>
      <c r="N18" s="26"/>
      <c r="O18" s="27"/>
      <c r="P18" s="27"/>
    </row>
    <row r="19" spans="2:16" s="12" customFormat="1" ht="25.5" x14ac:dyDescent="0.2">
      <c r="B19" s="28">
        <f t="shared" si="1"/>
        <v>13</v>
      </c>
      <c r="C19" s="35">
        <v>199</v>
      </c>
      <c r="D19" s="36" t="s">
        <v>35</v>
      </c>
      <c r="E19" s="37">
        <v>31</v>
      </c>
      <c r="F19" s="37">
        <v>11</v>
      </c>
      <c r="G19" s="38">
        <v>12000</v>
      </c>
      <c r="H19" s="38">
        <v>14306.02</v>
      </c>
      <c r="I19" s="38">
        <v>-2306.02</v>
      </c>
      <c r="J19" s="38">
        <v>18000</v>
      </c>
      <c r="K19" s="39"/>
      <c r="L19" s="31">
        <f t="shared" si="0"/>
        <v>15693.98</v>
      </c>
      <c r="M19" s="40" t="s">
        <v>36</v>
      </c>
      <c r="N19" s="26"/>
      <c r="O19" s="27"/>
      <c r="P19" s="27"/>
    </row>
    <row r="20" spans="2:16" s="12" customFormat="1" x14ac:dyDescent="0.2">
      <c r="B20" s="28">
        <f t="shared" si="1"/>
        <v>14</v>
      </c>
      <c r="C20" s="35">
        <v>241</v>
      </c>
      <c r="D20" s="36" t="s">
        <v>37</v>
      </c>
      <c r="E20" s="37">
        <v>31</v>
      </c>
      <c r="F20" s="37">
        <v>11</v>
      </c>
      <c r="G20" s="38">
        <v>2000</v>
      </c>
      <c r="H20" s="38">
        <v>1370.98</v>
      </c>
      <c r="I20" s="38">
        <v>629.02</v>
      </c>
      <c r="J20" s="38">
        <v>2000</v>
      </c>
      <c r="K20" s="39"/>
      <c r="L20" s="31">
        <f t="shared" si="0"/>
        <v>2629.02</v>
      </c>
      <c r="M20" s="33" t="s">
        <v>38</v>
      </c>
      <c r="N20" s="26"/>
      <c r="O20" s="27"/>
      <c r="P20" s="27"/>
    </row>
    <row r="21" spans="2:16" s="12" customFormat="1" ht="25.5" x14ac:dyDescent="0.2">
      <c r="B21" s="28">
        <f t="shared" si="1"/>
        <v>15</v>
      </c>
      <c r="C21" s="35">
        <v>267</v>
      </c>
      <c r="D21" s="36" t="s">
        <v>39</v>
      </c>
      <c r="E21" s="37">
        <v>31</v>
      </c>
      <c r="F21" s="37">
        <v>11</v>
      </c>
      <c r="G21" s="38">
        <v>2000</v>
      </c>
      <c r="H21" s="38">
        <v>1407.16</v>
      </c>
      <c r="I21" s="38">
        <v>592.84</v>
      </c>
      <c r="J21" s="38">
        <v>2000</v>
      </c>
      <c r="K21" s="39"/>
      <c r="L21" s="31">
        <f t="shared" si="0"/>
        <v>2592.84</v>
      </c>
      <c r="M21" s="40" t="s">
        <v>40</v>
      </c>
      <c r="N21" s="26"/>
      <c r="O21" s="27"/>
      <c r="P21" s="27"/>
    </row>
    <row r="22" spans="2:16" s="12" customFormat="1" x14ac:dyDescent="0.2">
      <c r="B22" s="28">
        <f t="shared" si="1"/>
        <v>16</v>
      </c>
      <c r="C22" s="35">
        <v>299</v>
      </c>
      <c r="D22" s="36" t="s">
        <v>41</v>
      </c>
      <c r="E22" s="37">
        <v>31</v>
      </c>
      <c r="F22" s="37">
        <v>11</v>
      </c>
      <c r="G22" s="38">
        <v>1000</v>
      </c>
      <c r="H22" s="38">
        <v>616.21</v>
      </c>
      <c r="I22" s="38">
        <v>383.79</v>
      </c>
      <c r="J22" s="38">
        <v>1000</v>
      </c>
      <c r="K22" s="39"/>
      <c r="L22" s="31">
        <f t="shared" si="0"/>
        <v>1383.79</v>
      </c>
      <c r="M22" s="40" t="s">
        <v>42</v>
      </c>
      <c r="N22" s="26"/>
      <c r="O22" s="27"/>
      <c r="P22" s="27"/>
    </row>
    <row r="23" spans="2:16" s="12" customFormat="1" ht="30" x14ac:dyDescent="0.2">
      <c r="B23" s="28">
        <f t="shared" si="1"/>
        <v>17</v>
      </c>
      <c r="C23" s="35">
        <v>122</v>
      </c>
      <c r="D23" s="36" t="s">
        <v>16</v>
      </c>
      <c r="E23" s="37">
        <v>31</v>
      </c>
      <c r="F23" s="37">
        <v>12</v>
      </c>
      <c r="G23" s="38">
        <v>4000</v>
      </c>
      <c r="H23" s="38">
        <v>1041.96</v>
      </c>
      <c r="I23" s="38">
        <v>2958.04</v>
      </c>
      <c r="J23" s="38">
        <v>500</v>
      </c>
      <c r="K23" s="39"/>
      <c r="L23" s="31">
        <f t="shared" si="0"/>
        <v>3458.04</v>
      </c>
      <c r="M23" s="40" t="s">
        <v>43</v>
      </c>
      <c r="N23" s="26"/>
      <c r="O23" s="27"/>
      <c r="P23" s="27"/>
    </row>
    <row r="24" spans="2:16" s="12" customFormat="1" ht="45" x14ac:dyDescent="0.2">
      <c r="B24" s="28">
        <f t="shared" si="1"/>
        <v>18</v>
      </c>
      <c r="C24" s="35">
        <v>297</v>
      </c>
      <c r="D24" s="36" t="s">
        <v>44</v>
      </c>
      <c r="E24" s="37">
        <v>31</v>
      </c>
      <c r="F24" s="37">
        <v>12</v>
      </c>
      <c r="G24" s="38">
        <v>500</v>
      </c>
      <c r="H24" s="38">
        <v>0</v>
      </c>
      <c r="I24" s="38">
        <v>500</v>
      </c>
      <c r="J24" s="38">
        <v>5000</v>
      </c>
      <c r="K24" s="39"/>
      <c r="L24" s="31">
        <f t="shared" si="0"/>
        <v>5500</v>
      </c>
      <c r="M24" s="40" t="s">
        <v>45</v>
      </c>
      <c r="N24" s="26"/>
      <c r="O24" s="27"/>
      <c r="P24" s="27"/>
    </row>
    <row r="25" spans="2:16" s="12" customFormat="1" ht="25.5" x14ac:dyDescent="0.2">
      <c r="B25" s="28">
        <f t="shared" si="1"/>
        <v>19</v>
      </c>
      <c r="C25" s="35">
        <v>298</v>
      </c>
      <c r="D25" s="36" t="s">
        <v>46</v>
      </c>
      <c r="E25" s="37">
        <v>31</v>
      </c>
      <c r="F25" s="37">
        <v>12</v>
      </c>
      <c r="G25" s="38">
        <v>1000</v>
      </c>
      <c r="H25" s="38">
        <v>0</v>
      </c>
      <c r="I25" s="38">
        <v>1000</v>
      </c>
      <c r="J25" s="38">
        <v>3000</v>
      </c>
      <c r="K25" s="39"/>
      <c r="L25" s="31">
        <f t="shared" si="0"/>
        <v>4000</v>
      </c>
      <c r="M25" s="40" t="s">
        <v>45</v>
      </c>
      <c r="N25" s="26"/>
      <c r="O25" s="27"/>
      <c r="P25" s="27"/>
    </row>
    <row r="26" spans="2:16" s="12" customFormat="1" ht="30" x14ac:dyDescent="0.2">
      <c r="B26" s="28">
        <f t="shared" si="1"/>
        <v>20</v>
      </c>
      <c r="C26" s="35">
        <v>324</v>
      </c>
      <c r="D26" s="36" t="s">
        <v>47</v>
      </c>
      <c r="E26" s="37">
        <v>31</v>
      </c>
      <c r="F26" s="37">
        <v>12</v>
      </c>
      <c r="G26" s="38">
        <v>7000</v>
      </c>
      <c r="H26" s="38">
        <v>0</v>
      </c>
      <c r="I26" s="38">
        <v>7000</v>
      </c>
      <c r="J26" s="38">
        <v>14000</v>
      </c>
      <c r="K26" s="39"/>
      <c r="L26" s="31">
        <f t="shared" si="0"/>
        <v>21000</v>
      </c>
      <c r="M26" s="40" t="s">
        <v>48</v>
      </c>
      <c r="N26" s="26"/>
      <c r="O26" s="27"/>
      <c r="P26" s="27"/>
    </row>
    <row r="27" spans="2:16" s="12" customFormat="1" ht="25.5" x14ac:dyDescent="0.2">
      <c r="B27" s="28">
        <f t="shared" si="1"/>
        <v>21</v>
      </c>
      <c r="C27" s="35">
        <v>329</v>
      </c>
      <c r="D27" s="36" t="s">
        <v>49</v>
      </c>
      <c r="E27" s="37">
        <v>31</v>
      </c>
      <c r="F27" s="37">
        <v>12</v>
      </c>
      <c r="G27" s="38">
        <v>0</v>
      </c>
      <c r="H27" s="38">
        <v>0</v>
      </c>
      <c r="I27" s="38">
        <v>0</v>
      </c>
      <c r="J27" s="38">
        <v>5000</v>
      </c>
      <c r="K27" s="39"/>
      <c r="L27" s="31">
        <f t="shared" si="0"/>
        <v>5000</v>
      </c>
      <c r="M27" s="40" t="s">
        <v>48</v>
      </c>
      <c r="N27" s="26"/>
      <c r="O27" s="27"/>
      <c r="P27" s="27"/>
    </row>
    <row r="28" spans="2:16" s="12" customFormat="1" ht="46.5" customHeight="1" x14ac:dyDescent="0.2">
      <c r="B28" s="28">
        <f t="shared" si="1"/>
        <v>22</v>
      </c>
      <c r="C28" s="35">
        <v>189</v>
      </c>
      <c r="D28" s="36" t="s">
        <v>50</v>
      </c>
      <c r="E28" s="37">
        <v>32</v>
      </c>
      <c r="F28" s="37">
        <v>4</v>
      </c>
      <c r="G28" s="38">
        <v>750000</v>
      </c>
      <c r="H28" s="38">
        <v>0</v>
      </c>
      <c r="I28" s="38">
        <v>750000</v>
      </c>
      <c r="J28" s="38"/>
      <c r="K28" s="39">
        <v>416500</v>
      </c>
      <c r="L28" s="31">
        <f t="shared" si="0"/>
        <v>333500</v>
      </c>
      <c r="M28" s="41" t="s">
        <v>53</v>
      </c>
      <c r="N28" s="26"/>
      <c r="O28" s="27"/>
      <c r="P28" s="27"/>
    </row>
    <row r="29" spans="2:16" ht="15.75" customHeight="1" thickBot="1" x14ac:dyDescent="0.3">
      <c r="B29" s="42"/>
      <c r="C29" s="43"/>
      <c r="D29" s="44" t="s">
        <v>51</v>
      </c>
      <c r="E29" s="43"/>
      <c r="F29" s="43"/>
      <c r="G29" s="45"/>
      <c r="H29" s="46"/>
      <c r="I29" s="47"/>
      <c r="J29" s="48">
        <f>ROUND(SUM(J7:J28),2)</f>
        <v>416500</v>
      </c>
      <c r="K29" s="48">
        <f>ROUND(SUM(K7:K28),2)</f>
        <v>416500</v>
      </c>
      <c r="L29" s="49" t="s">
        <v>52</v>
      </c>
      <c r="M29" s="50"/>
      <c r="O29" s="51"/>
      <c r="P29" s="51"/>
    </row>
    <row r="30" spans="2:16" x14ac:dyDescent="0.25">
      <c r="J30" s="52"/>
      <c r="K30" s="53">
        <f>+J29-K29</f>
        <v>0</v>
      </c>
    </row>
    <row r="33" spans="10:11" x14ac:dyDescent="0.25">
      <c r="J33" s="54">
        <f>SUBTOTAL(9,$J$7:$J$28)</f>
        <v>416500</v>
      </c>
      <c r="K33" s="54">
        <f>SUBTOTAL(9,$K$7:$K$28)</f>
        <v>416500</v>
      </c>
    </row>
    <row r="35" spans="10:11" x14ac:dyDescent="0.25">
      <c r="J35" s="54">
        <f>+J33-K33</f>
        <v>0</v>
      </c>
    </row>
  </sheetData>
  <mergeCells count="4">
    <mergeCell ref="B2:M2"/>
    <mergeCell ref="B3:M3"/>
    <mergeCell ref="G5:I5"/>
    <mergeCell ref="J5:K5"/>
  </mergeCells>
  <pageMargins left="0" right="0" top="0.15748031496062992" bottom="0.15748031496062992" header="0.31496062992125984" footer="0.31496062992125984"/>
  <pageSetup paperSize="9" scale="58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 CNEE-2-2021</vt:lpstr>
      <vt:lpstr>'TRANS CNEE-2-2021'!Área_de_impresión</vt:lpstr>
      <vt:lpstr>'TRANS CNEE-2-2021'!Títulos_a_imprimir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Félix Antonio Jiménez Bautista</dc:creator>
  <cp:lastModifiedBy>Félix Antonio Jiménez Bautista</cp:lastModifiedBy>
  <dcterms:created xsi:type="dcterms:W3CDTF">2021-05-06T18:42:26Z</dcterms:created>
  <dcterms:modified xsi:type="dcterms:W3CDTF">2021-05-06T18:48:34Z</dcterms:modified>
</cp:coreProperties>
</file>